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G:\Registers\Australian Organ Donor Register\Statistics and reports\STATS - MONTHLY\"/>
    </mc:Choice>
  </mc:AlternateContent>
  <bookViews>
    <workbookView xWindow="90" yWindow="31800" windowWidth="19200" windowHeight="12045" tabRatio="947" activeTab="11"/>
  </bookViews>
  <sheets>
    <sheet name="Jan 22" sheetId="16" r:id="rId1"/>
    <sheet name="Feb 22" sheetId="19" r:id="rId2"/>
    <sheet name="Mar 22" sheetId="20" r:id="rId3"/>
    <sheet name="Apr 22" sheetId="21" r:id="rId4"/>
    <sheet name="May 22" sheetId="24" r:id="rId5"/>
    <sheet name="Jun 22" sheetId="27" r:id="rId6"/>
    <sheet name="Jul 22" sheetId="33" r:id="rId7"/>
    <sheet name="Aug 22" sheetId="29" r:id="rId8"/>
    <sheet name="Sep 22" sheetId="30" r:id="rId9"/>
    <sheet name="Oct 22" sheetId="31" r:id="rId10"/>
    <sheet name="Nov 22" sheetId="32" r:id="rId11"/>
    <sheet name="Dec 22" sheetId="28" r:id="rId12"/>
    <sheet name="ABS Estimated Population" sheetId="23" r:id="rId13"/>
    <sheet name="% Var From Prev Month" sheetId="17" r:id="rId14"/>
  </sheets>
  <externalReferences>
    <externalReference r:id="rId15"/>
  </externalReferences>
  <definedNames>
    <definedName name="_xlnm.Print_Area" localSheetId="3">'Apr 22'!$A$1:$J$59</definedName>
    <definedName name="_xlnm.Print_Area" localSheetId="7">'Aug 22'!$A$1:$J$62</definedName>
    <definedName name="_xlnm.Print_Area" localSheetId="11">'Dec 22'!$A$1:$L$60</definedName>
    <definedName name="_xlnm.Print_Area" localSheetId="1">'Feb 22'!$A$1:$J$59</definedName>
    <definedName name="_xlnm.Print_Area" localSheetId="6">'Jul 22'!$A$1:$L$60</definedName>
    <definedName name="_xlnm.Print_Area" localSheetId="5">'Jun 22'!$A$1:$L$60</definedName>
    <definedName name="_xlnm.Print_Area" localSheetId="4">'May 22'!$A$1:$L$60</definedName>
    <definedName name="_xlnm.Print_Area" localSheetId="10">'Nov 22'!$A$1:$L$60</definedName>
    <definedName name="_xlnm.Print_Area" localSheetId="9">'Oct 22'!$A$1:$L$60</definedName>
    <definedName name="_xlnm.Print_Area" localSheetId="8">'Sep 22'!$A$1:$L$60</definedName>
  </definedNames>
  <calcPr calcId="162913"/>
</workbook>
</file>

<file path=xl/calcChain.xml><?xml version="1.0" encoding="utf-8"?>
<calcChain xmlns="http://schemas.openxmlformats.org/spreadsheetml/2006/main">
  <c r="D50" i="28" l="1"/>
  <c r="E50" i="28"/>
  <c r="F50" i="28"/>
  <c r="G50" i="28"/>
  <c r="H50" i="28"/>
  <c r="I50" i="28"/>
  <c r="J50" i="28"/>
  <c r="J16" i="16" l="1"/>
  <c r="D11" i="23"/>
  <c r="C11" i="23"/>
  <c r="E3" i="28" l="1"/>
  <c r="E4" i="28"/>
  <c r="E5" i="28"/>
  <c r="E6" i="28"/>
  <c r="E7" i="28"/>
  <c r="E8" i="28"/>
  <c r="E9" i="28"/>
  <c r="E10" i="28"/>
  <c r="E3" i="31" l="1"/>
  <c r="E50" i="27" l="1"/>
  <c r="F50" i="27"/>
  <c r="G50" i="27"/>
  <c r="H50" i="27"/>
  <c r="I50" i="27"/>
  <c r="D50" i="27"/>
  <c r="D37" i="27"/>
  <c r="E37" i="27"/>
  <c r="F37" i="27"/>
  <c r="G37" i="27"/>
  <c r="H37" i="27"/>
  <c r="I37" i="27"/>
  <c r="C37" i="27"/>
  <c r="D24" i="27"/>
  <c r="E24" i="27"/>
  <c r="F24" i="27"/>
  <c r="G24" i="27"/>
  <c r="H24" i="27"/>
  <c r="I24" i="27"/>
  <c r="C24" i="27"/>
  <c r="C11" i="27"/>
  <c r="E4" i="20" l="1"/>
  <c r="E5" i="20"/>
  <c r="E6" i="20"/>
  <c r="E7" i="20"/>
  <c r="E8" i="20"/>
  <c r="E9" i="20"/>
  <c r="E10" i="20"/>
  <c r="E3" i="20"/>
  <c r="E3" i="19"/>
  <c r="J17" i="32" l="1"/>
  <c r="J18" i="32"/>
  <c r="J19" i="32"/>
  <c r="J20" i="32"/>
  <c r="J21" i="32"/>
  <c r="J22" i="32"/>
  <c r="J23" i="32"/>
  <c r="J16" i="32"/>
  <c r="J34" i="32" l="1"/>
  <c r="I37" i="32"/>
  <c r="J21" i="27"/>
  <c r="J20" i="27"/>
  <c r="J19" i="27"/>
  <c r="J23" i="21"/>
  <c r="J22" i="21"/>
  <c r="J19" i="21"/>
  <c r="J18" i="21"/>
  <c r="J17" i="21"/>
  <c r="E10" i="23"/>
  <c r="E9" i="23"/>
  <c r="E8" i="23"/>
  <c r="E7" i="23"/>
  <c r="E6" i="23"/>
  <c r="E5" i="23"/>
  <c r="E4" i="23"/>
  <c r="E3" i="23"/>
  <c r="E3" i="27"/>
  <c r="J36" i="24"/>
  <c r="J35" i="24"/>
  <c r="J33" i="24"/>
  <c r="J16" i="24"/>
  <c r="J17" i="24"/>
  <c r="J18" i="24"/>
  <c r="J19" i="24"/>
  <c r="J20" i="24"/>
  <c r="J21" i="24"/>
  <c r="E10" i="21"/>
  <c r="E9" i="21"/>
  <c r="E8" i="21"/>
  <c r="E7" i="21"/>
  <c r="E6" i="21"/>
  <c r="E5" i="21"/>
  <c r="E4" i="21"/>
  <c r="E3" i="21"/>
  <c r="J36" i="20"/>
  <c r="J35" i="20"/>
  <c r="J34" i="20"/>
  <c r="J33" i="20"/>
  <c r="J32" i="20"/>
  <c r="J31" i="20"/>
  <c r="J30" i="20"/>
  <c r="J29" i="20"/>
  <c r="J23" i="20"/>
  <c r="J22" i="20"/>
  <c r="J21" i="20"/>
  <c r="J20" i="20"/>
  <c r="J19" i="20"/>
  <c r="J18" i="20"/>
  <c r="J17" i="20"/>
  <c r="J16" i="20"/>
  <c r="J21" i="21"/>
  <c r="J20" i="21"/>
  <c r="J16" i="21"/>
  <c r="H50" i="30"/>
  <c r="E50" i="30"/>
  <c r="D11" i="33"/>
  <c r="C11" i="24"/>
  <c r="E11" i="27" s="1"/>
  <c r="D11" i="24"/>
  <c r="C24" i="29"/>
  <c r="D24" i="29"/>
  <c r="E24" i="29"/>
  <c r="J20" i="28"/>
  <c r="J50" i="31"/>
  <c r="D11" i="21"/>
  <c r="D24" i="16"/>
  <c r="E24" i="16"/>
  <c r="F24" i="16"/>
  <c r="G24" i="16"/>
  <c r="H24" i="16"/>
  <c r="C24" i="16"/>
  <c r="C11" i="16"/>
  <c r="E11" i="16" s="1"/>
  <c r="I24" i="29"/>
  <c r="J24" i="29" s="1"/>
  <c r="E4" i="16"/>
  <c r="E5" i="16"/>
  <c r="E6" i="16"/>
  <c r="E7" i="16"/>
  <c r="E8" i="16"/>
  <c r="E9" i="16"/>
  <c r="E10" i="16"/>
  <c r="E3" i="16"/>
  <c r="D37" i="19"/>
  <c r="E37" i="19"/>
  <c r="F37" i="19"/>
  <c r="G37" i="19"/>
  <c r="H37" i="19"/>
  <c r="I37" i="19"/>
  <c r="C37" i="19"/>
  <c r="D11" i="28"/>
  <c r="D11" i="32"/>
  <c r="D11" i="31"/>
  <c r="C11" i="31"/>
  <c r="F24" i="33"/>
  <c r="G24" i="33"/>
  <c r="H24" i="33"/>
  <c r="I24" i="33"/>
  <c r="C11" i="33"/>
  <c r="G37" i="21"/>
  <c r="C37" i="21"/>
  <c r="D24" i="21"/>
  <c r="E24" i="21"/>
  <c r="F24" i="21"/>
  <c r="G24" i="21"/>
  <c r="H24" i="21"/>
  <c r="C24" i="21"/>
  <c r="C11" i="21"/>
  <c r="D11" i="20"/>
  <c r="D11" i="19"/>
  <c r="D50" i="32"/>
  <c r="E50" i="32"/>
  <c r="F50" i="32"/>
  <c r="G50" i="32"/>
  <c r="H50" i="32"/>
  <c r="I50" i="32"/>
  <c r="C11" i="32"/>
  <c r="J50" i="32"/>
  <c r="D24" i="28"/>
  <c r="E24" i="28"/>
  <c r="F24" i="28"/>
  <c r="G24" i="28"/>
  <c r="H24" i="28"/>
  <c r="I24" i="28"/>
  <c r="J24" i="28" s="1"/>
  <c r="D37" i="28"/>
  <c r="E37" i="28"/>
  <c r="F37" i="28"/>
  <c r="G37" i="28"/>
  <c r="H37" i="28"/>
  <c r="I37" i="28"/>
  <c r="D24" i="32"/>
  <c r="E24" i="32"/>
  <c r="F24" i="32"/>
  <c r="G24" i="32"/>
  <c r="H24" i="32"/>
  <c r="I24" i="32"/>
  <c r="J24" i="32" s="1"/>
  <c r="D37" i="32"/>
  <c r="E37" i="32"/>
  <c r="F37" i="32"/>
  <c r="G37" i="32"/>
  <c r="H37" i="32"/>
  <c r="D24" i="31"/>
  <c r="E24" i="31"/>
  <c r="F24" i="31"/>
  <c r="G24" i="31"/>
  <c r="H24" i="31"/>
  <c r="I24" i="31"/>
  <c r="J24" i="31" s="1"/>
  <c r="D37" i="31"/>
  <c r="E37" i="31"/>
  <c r="F37" i="31"/>
  <c r="G37" i="31"/>
  <c r="H37" i="31"/>
  <c r="I37" i="31"/>
  <c r="E50" i="31"/>
  <c r="F50" i="31"/>
  <c r="G50" i="31"/>
  <c r="H50" i="31"/>
  <c r="I50" i="31"/>
  <c r="D24" i="30"/>
  <c r="E24" i="30"/>
  <c r="F24" i="30"/>
  <c r="G24" i="30"/>
  <c r="H24" i="30"/>
  <c r="I24" i="30"/>
  <c r="J24" i="30" s="1"/>
  <c r="D37" i="30"/>
  <c r="E37" i="30"/>
  <c r="F37" i="30"/>
  <c r="G37" i="30"/>
  <c r="H37" i="30"/>
  <c r="I37" i="30"/>
  <c r="E50" i="29"/>
  <c r="F50" i="29"/>
  <c r="G50" i="29"/>
  <c r="H50" i="29"/>
  <c r="I50" i="29"/>
  <c r="D37" i="20"/>
  <c r="E37" i="20"/>
  <c r="F37" i="20"/>
  <c r="G37" i="20"/>
  <c r="H37" i="20"/>
  <c r="C37" i="20"/>
  <c r="D24" i="20"/>
  <c r="E24" i="20"/>
  <c r="F24" i="20"/>
  <c r="G24" i="20"/>
  <c r="H24" i="20"/>
  <c r="C24" i="20"/>
  <c r="I24" i="20"/>
  <c r="J24" i="20" s="1"/>
  <c r="C11" i="20"/>
  <c r="J32" i="19"/>
  <c r="J33" i="19"/>
  <c r="J18" i="19"/>
  <c r="J19" i="19"/>
  <c r="J20" i="19"/>
  <c r="C11" i="19"/>
  <c r="E11" i="19" s="1"/>
  <c r="J31" i="16"/>
  <c r="J32" i="16"/>
  <c r="I37" i="16"/>
  <c r="J18" i="16"/>
  <c r="J19" i="16"/>
  <c r="I24" i="16"/>
  <c r="J24" i="16" s="1"/>
  <c r="C11" i="28"/>
  <c r="E11" i="28" s="1"/>
  <c r="C24" i="28"/>
  <c r="C37" i="28"/>
  <c r="C24" i="32"/>
  <c r="C37" i="32"/>
  <c r="C37" i="31"/>
  <c r="D24" i="24"/>
  <c r="E24" i="24"/>
  <c r="F24" i="24"/>
  <c r="G24" i="24"/>
  <c r="H24" i="24"/>
  <c r="I24" i="24"/>
  <c r="J24" i="24" s="1"/>
  <c r="C24" i="24"/>
  <c r="D37" i="24"/>
  <c r="E37" i="24"/>
  <c r="F37" i="24"/>
  <c r="G37" i="24"/>
  <c r="H37" i="24"/>
  <c r="C37" i="24"/>
  <c r="J29" i="16"/>
  <c r="J30" i="16"/>
  <c r="J33" i="16"/>
  <c r="J34" i="16"/>
  <c r="J35" i="16"/>
  <c r="J36" i="16"/>
  <c r="J17" i="16"/>
  <c r="J20" i="16"/>
  <c r="J21" i="16"/>
  <c r="J22" i="16"/>
  <c r="J23" i="16"/>
  <c r="J34" i="29"/>
  <c r="J35" i="29"/>
  <c r="J36" i="29"/>
  <c r="J34" i="24"/>
  <c r="J47" i="16"/>
  <c r="J48" i="16"/>
  <c r="J49" i="16"/>
  <c r="J16" i="31"/>
  <c r="J17" i="31"/>
  <c r="E4" i="19"/>
  <c r="E5" i="19"/>
  <c r="E6" i="19"/>
  <c r="E7" i="19"/>
  <c r="E8" i="19"/>
  <c r="E9" i="19"/>
  <c r="E10" i="19"/>
  <c r="C11" i="30"/>
  <c r="D11" i="30"/>
  <c r="J36" i="28"/>
  <c r="J35" i="28"/>
  <c r="J34" i="28"/>
  <c r="J33" i="28"/>
  <c r="J32" i="28"/>
  <c r="J31" i="28"/>
  <c r="J30" i="28"/>
  <c r="J29" i="28"/>
  <c r="J36" i="32"/>
  <c r="J35"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2" i="24"/>
  <c r="J31" i="24"/>
  <c r="J30" i="24"/>
  <c r="J23" i="28"/>
  <c r="J22" i="28"/>
  <c r="J21" i="28"/>
  <c r="J19" i="28"/>
  <c r="J18" i="28"/>
  <c r="J17" i="28"/>
  <c r="J16" i="28"/>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18" i="27"/>
  <c r="J17" i="27"/>
  <c r="J16" i="27"/>
  <c r="J23" i="24"/>
  <c r="J22" i="24"/>
  <c r="C11" i="29"/>
  <c r="D50" i="16"/>
  <c r="E50" i="16"/>
  <c r="F50" i="16"/>
  <c r="G50" i="16"/>
  <c r="H50" i="16"/>
  <c r="I50" i="16"/>
  <c r="E3" i="24"/>
  <c r="E4" i="29"/>
  <c r="E5" i="29"/>
  <c r="E6" i="29"/>
  <c r="E7" i="29"/>
  <c r="E8" i="29"/>
  <c r="E9" i="29"/>
  <c r="E10" i="29"/>
  <c r="I37" i="29"/>
  <c r="E3" i="29"/>
  <c r="E4" i="33"/>
  <c r="E5" i="33"/>
  <c r="E6" i="33"/>
  <c r="E7" i="33"/>
  <c r="E8" i="33"/>
  <c r="E9" i="33"/>
  <c r="E10" i="33"/>
  <c r="E3" i="33"/>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E4" i="27"/>
  <c r="E5" i="27"/>
  <c r="E6" i="27"/>
  <c r="E7" i="27"/>
  <c r="E8" i="27"/>
  <c r="E9" i="27"/>
  <c r="E10"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31" i="19"/>
  <c r="I24" i="19"/>
  <c r="J24" i="19" s="1"/>
  <c r="E11" i="31" l="1"/>
  <c r="E11" i="24"/>
  <c r="E11" i="32"/>
  <c r="E11" i="29"/>
  <c r="J50" i="30"/>
  <c r="J50" i="29"/>
  <c r="H37" i="33"/>
  <c r="G37" i="33"/>
  <c r="F37" i="33"/>
  <c r="J24" i="33"/>
  <c r="D24" i="33"/>
  <c r="E11" i="33"/>
  <c r="I37" i="24"/>
  <c r="J37" i="24" s="1"/>
  <c r="J50" i="24"/>
  <c r="G50" i="21"/>
  <c r="H37" i="21"/>
  <c r="F37" i="21"/>
  <c r="E37" i="21"/>
  <c r="D37" i="21"/>
  <c r="E11" i="21"/>
  <c r="J50" i="20"/>
  <c r="E11" i="30"/>
  <c r="J29" i="24"/>
  <c r="I24" i="21"/>
  <c r="I37" i="20"/>
  <c r="J37" i="20" s="1"/>
  <c r="J50" i="16"/>
  <c r="J50" i="19"/>
  <c r="E11" i="20"/>
  <c r="J37" i="32"/>
  <c r="J37" i="16"/>
  <c r="J37" i="28"/>
  <c r="J37" i="31"/>
  <c r="J37" i="30"/>
  <c r="J37" i="29"/>
  <c r="E11" i="23"/>
  <c r="J37" i="19"/>
  <c r="J29" i="33" l="1"/>
  <c r="J24" i="21"/>
  <c r="D50" i="21"/>
  <c r="J24" i="27"/>
  <c r="J30" i="33" l="1"/>
  <c r="F50" i="33"/>
  <c r="G50" i="33"/>
  <c r="H50" i="33"/>
  <c r="D37" i="33"/>
  <c r="E24" i="33"/>
  <c r="C24" i="33"/>
  <c r="H50" i="21"/>
  <c r="F50" i="21"/>
  <c r="E50" i="21"/>
  <c r="J29" i="21"/>
  <c r="J29" i="27"/>
  <c r="J31" i="33" l="1"/>
  <c r="C37" i="33"/>
  <c r="E37" i="33"/>
  <c r="J30" i="21"/>
  <c r="J30" i="27"/>
  <c r="J32" i="33" l="1"/>
  <c r="D50" i="33"/>
  <c r="J31" i="21"/>
  <c r="J31" i="27"/>
  <c r="J33" i="33" l="1"/>
  <c r="E50" i="33"/>
  <c r="J32" i="21"/>
  <c r="J32" i="27"/>
  <c r="J34" i="33" l="1"/>
  <c r="J33" i="21"/>
  <c r="J33" i="27"/>
  <c r="J35" i="33" l="1"/>
  <c r="J34" i="21"/>
  <c r="J34" i="27"/>
  <c r="J36" i="33" l="1"/>
  <c r="I37" i="33"/>
  <c r="J35" i="21"/>
  <c r="J36" i="27"/>
  <c r="J35" i="27"/>
  <c r="J37" i="33" l="1"/>
  <c r="J36" i="21"/>
  <c r="I37" i="21"/>
  <c r="J37" i="27"/>
  <c r="J37" i="21" l="1"/>
  <c r="J50" i="27"/>
  <c r="J50" i="33" l="1"/>
  <c r="I50" i="33"/>
  <c r="I50" i="21"/>
  <c r="J50" i="21"/>
</calcChain>
</file>

<file path=xl/sharedStrings.xml><?xml version="1.0" encoding="utf-8"?>
<sst xmlns="http://schemas.openxmlformats.org/spreadsheetml/2006/main" count="982" uniqueCount="66">
  <si>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</si>
  <si>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</si>
  <si>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</si>
  <si>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</si>
  <si>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</si>
  <si>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</si>
  <si>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</si>
  <si>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</si>
  <si>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</si>
  <si>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</si>
  <si>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</si>
  <si>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</si>
  <si>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</si>
  <si>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</si>
  <si>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</si>
  <si>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</si>
  <si>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</si>
  <si>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</si>
  <si>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</si>
  <si>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</si>
  <si>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</si>
  <si>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</si>
  <si>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</si>
  <si>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</si>
  <si>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</si>
  <si>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</si>
  <si>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</si>
  <si>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</si>
  <si>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</si>
  <si>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</si>
  <si>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</si>
  <si>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</si>
  <si>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3. State % of Total Intent Registrations =  </t>
    </r>
    <r>
      <rPr>
        <sz val="10"/>
        <color rgb="FFFF0000"/>
        <rFont val="Arial"/>
        <family val="2"/>
      </rPr>
      <t>Grand Total Intent Registrations for State/Grand Total Intent Registrations.</t>
    </r>
  </si>
  <si>
    <r>
      <t xml:space="preserve">4. Negative Variance </t>
    </r>
    <r>
      <rPr>
        <sz val="10"/>
        <color rgb="FFFF000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</si>
  <si>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</si>
  <si>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</si>
  <si>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color rgb="FFFF0000"/>
        <rFont val="Arial"/>
        <family val="2"/>
      </rPr>
      <t>Female Total + Male Total + Registrations that have no Gender.</t>
    </r>
  </si>
  <si>
    <r>
      <t xml:space="preserve">1. % of ABS Estimated Population (as at 30 June 2018)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</si>
  <si>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2. Grand Total Intent Registrations = </t>
    </r>
    <r>
      <rPr>
        <sz val="10"/>
        <rFont val="Arial"/>
        <family val="2"/>
      </rPr>
      <t>Female Total + Male Total + 5102 Registrations that have no Gender.</t>
    </r>
  </si>
  <si>
    <r>
      <t xml:space="preserve">1. % of ABS Estimated Population (as at 30 June 2019)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</si>
  <si>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2. Grand Total Intent Registrations = </t>
    </r>
    <r>
      <rPr>
        <sz val="10"/>
        <rFont val="Arial"/>
        <family val="2"/>
      </rPr>
      <t>Female Total + Male Total + 5094 Registrations that have no Gender.</t>
    </r>
  </si>
  <si>
    <r>
      <t xml:space="preserve">2. Grand Total Intent Registrations = </t>
    </r>
    <r>
      <rPr>
        <sz val="10"/>
        <rFont val="Arial"/>
        <family val="2"/>
      </rPr>
      <t>Female Total  + Male Total  + Registrations that have no Gender.</t>
    </r>
  </si>
  <si>
    <t>5. The above tables include registrants who DO NOT wish to donate = 6409</t>
  </si>
  <si>
    <t>Grand Total Registrations For December 2021
Used to Calculate % Variance from previous month for January 2022</t>
  </si>
  <si>
    <t xml:space="preserve">Population figures are customised population projections for 30 June 2021 prepared by ABS according to assumptions agreed to by the Department of Health and Ageing.  Copyright in ABS data resides with the Commonwealth of Australia. </t>
  </si>
  <si>
    <t>The above stats should be updated September of each year</t>
  </si>
  <si>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</si>
  <si>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</si>
  <si>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</si>
  <si>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</si>
  <si>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</si>
  <si>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</si>
  <si>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</si>
  <si>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t>5. The above tables include registrants who DO NOT wish to donate = 6436</t>
  </si>
  <si>
    <r>
      <t xml:space="preserve">1. % of ABS Estimated Population (as at 30 June 2021)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</si>
  <si>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5. The above tables include registrants who DO NOT wish to donate = 6,439</t>
  </si>
  <si>
    <t>5. The above tables include registrants who DO NOT wish to donate = 6447</t>
  </si>
  <si>
    <t>5. The above tables include registrants who DO NOT wish to donate = 6454</t>
  </si>
  <si>
    <t>5. The above tables include registrants who DO NOT wish to donate = 6464</t>
  </si>
  <si>
    <t>5. The above tables include registrants who DO NOT wish to donate = 6486</t>
  </si>
  <si>
    <t>5. The above tables include registrants who DO NOT wish to donate = 6505</t>
  </si>
  <si>
    <t>5. The above tables include registrants who DO NOT wish to donate = 6506</t>
  </si>
  <si>
    <r>
      <t xml:space="preserve">1. % of ABS Estimated Population (as at 30 June 2021) = </t>
    </r>
    <r>
      <rPr>
        <sz val="10"/>
        <color rgb="FFFF0000"/>
        <rFont val="Arial"/>
        <family val="2"/>
      </rPr>
      <t xml:space="preserve">Gender Total/ABS Estimated Gender Population.  </t>
    </r>
    <r>
      <rPr>
        <b/>
        <sz val="10"/>
        <color rgb="FFFF0000"/>
        <rFont val="Arial"/>
        <family val="2"/>
      </rPr>
      <t>Please note:</t>
    </r>
    <r>
      <rPr>
        <sz val="10"/>
        <color rgb="FFFF0000"/>
        <rFont val="Arial"/>
        <family val="2"/>
      </rPr>
      <t xml:space="preserve">  Excludes estimated population for 0-15 year old residents.</t>
    </r>
  </si>
  <si>
    <t>5. The above tables include registrants who DO NOT wish to donate = 6516</t>
  </si>
  <si>
    <t>5. The above tables include registrants who DO NOT wish to donate = 6251</t>
  </si>
  <si>
    <t>5. The above tables include registrants who DO NOT wish to donate = 6532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</si>
</sst>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 ###\ ##0"/>
    <numFmt numFmtId="165" formatCode="#,##0;[Red]#,##0"/>
    <numFmt numFmtId="166" formatCode="0.0%"/>
    <numFmt numFmtId="167" formatCode="#,##0_ ;\-#,##0\ "/>
  </numFmts>
  <fonts count="22"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
      <b/>
      <sz val="8"/>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67">
    <xf numFmtId="0" fontId="0" fillId="0" borderId="0" xfId="0"/>
    <xf numFmtId="0" fontId="0" fillId="0" borderId="0" xfId="0" applyBorder="1"/>
    <xf numFmtId="0" fontId="0" fillId="0" borderId="0" xfId="0" applyAlignment="1"/>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Border="1" applyAlignment="1">
      <alignment horizontal="center"/>
    </xf>
    <xf numFmtId="0" fontId="2" fillId="0" borderId="0" xfId="0" applyFont="1" applyAlignment="1"/>
    <xf numFmtId="1" fontId="0" fillId="0" borderId="0" xfId="0" applyNumberFormat="1"/>
    <xf numFmtId="1" fontId="2" fillId="0" borderId="0" xfId="0" applyNumberFormat="1" applyFont="1" applyBorder="1" applyAlignment="1">
      <alignment horizontal="center"/>
    </xf>
    <xf numFmtId="0" fontId="0" fillId="0" borderId="0" xfId="0" applyAlignment="1">
      <alignment horizontal="center"/>
    </xf>
    <xf numFmtId="0" fontId="7" fillId="0" borderId="0" xfId="0" applyFont="1" applyFill="1" applyBorder="1" applyAlignment="1">
      <alignment horizontal="center"/>
    </xf>
    <xf numFmtId="0" fontId="9" fillId="3" borderId="1" xfId="0" applyFont="1" applyFill="1" applyBorder="1" applyAlignment="1">
      <alignment horizontal="center" vertical="center" wrapText="1"/>
    </xf>
    <xf numFmtId="0" fontId="11" fillId="0" borderId="0" xfId="0" applyFont="1" applyFill="1" applyBorder="1"/>
    <xf numFmtId="0" fontId="11" fillId="0" borderId="0" xfId="0" applyFont="1" applyFill="1" applyBorder="1" applyAlignment="1">
      <alignment horizontal="center"/>
    </xf>
    <xf numFmtId="0" fontId="12" fillId="0" borderId="0" xfId="0" applyFont="1" applyFill="1" applyBorder="1"/>
    <xf numFmtId="9" fontId="9" fillId="3" borderId="1"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0" fontId="10" fillId="0" borderId="1" xfId="0" applyNumberFormat="1" applyFont="1" applyBorder="1" applyAlignment="1">
      <alignment horizontal="center"/>
    </xf>
    <xf numFmtId="164" fontId="11" fillId="0" borderId="0" xfId="0" applyNumberFormat="1" applyFont="1" applyFill="1" applyBorder="1" applyAlignment="1">
      <alignment horizontal="center"/>
    </xf>
    <xf numFmtId="164" fontId="11" fillId="0" borderId="0" xfId="0" applyNumberFormat="1" applyFont="1" applyFill="1" applyBorder="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12" fillId="0" borderId="0" xfId="0" applyFont="1" applyBorder="1"/>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applyBorder="1"/>
    <xf numFmtId="0" fontId="10" fillId="0" borderId="0" xfId="0" applyFont="1" applyFill="1" applyBorder="1"/>
    <xf numFmtId="0" fontId="11" fillId="0" borderId="0" xfId="0" applyFont="1" applyFill="1" applyBorder="1" applyAlignment="1"/>
    <xf numFmtId="0" fontId="11" fillId="0" borderId="0" xfId="0" applyFont="1" applyFill="1" applyBorder="1" applyAlignment="1">
      <alignment horizontal="left" vertical="center"/>
    </xf>
    <xf numFmtId="0" fontId="14" fillId="0" borderId="0" xfId="0" applyFont="1" applyFill="1" applyBorder="1"/>
    <xf numFmtId="0" fontId="12" fillId="0" borderId="0" xfId="0" applyFont="1" applyBorder="1" applyAlignment="1">
      <alignment horizontal="center"/>
    </xf>
    <xf numFmtId="0" fontId="11" fillId="0" borderId="0" xfId="0" applyFont="1" applyFill="1" applyBorder="1" applyAlignment="1">
      <alignment wrapText="1"/>
    </xf>
    <xf numFmtId="3" fontId="10" fillId="0" borderId="1" xfId="0" applyNumberFormat="1" applyFont="1" applyBorder="1" applyAlignment="1">
      <alignment horizontal="center"/>
    </xf>
    <xf numFmtId="164" fontId="10" fillId="0" borderId="0" xfId="0" applyNumberFormat="1" applyFont="1" applyFill="1" applyBorder="1" applyAlignment="1">
      <alignment horizontal="center"/>
    </xf>
    <xf numFmtId="164" fontId="11" fillId="0" borderId="0" xfId="0" applyNumberFormat="1" applyFont="1" applyFill="1" applyBorder="1" applyAlignment="1"/>
    <xf numFmtId="3" fontId="10" fillId="0" borderId="0" xfId="0" applyNumberFormat="1" applyFont="1" applyFill="1" applyBorder="1" applyAlignment="1">
      <alignment horizontal="center"/>
    </xf>
    <xf numFmtId="3" fontId="11" fillId="0" borderId="0" xfId="0" applyNumberFormat="1" applyFont="1" applyFill="1" applyBorder="1" applyAlignment="1">
      <alignment horizontal="center"/>
    </xf>
    <xf numFmtId="0" fontId="10"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xf numFmtId="0" fontId="14" fillId="0" borderId="0" xfId="0" applyFont="1" applyFill="1" applyBorder="1" applyAlignment="1">
      <alignment horizontal="center"/>
    </xf>
    <xf numFmtId="0" fontId="14" fillId="0" borderId="0" xfId="0" applyFont="1" applyBorder="1" applyAlignment="1">
      <alignment horizontal="center"/>
    </xf>
    <xf numFmtId="0" fontId="14" fillId="0" borderId="0" xfId="0" applyFont="1" applyBorder="1"/>
    <xf numFmtId="0" fontId="10" fillId="0" borderId="0" xfId="0" applyFont="1" applyBorder="1" applyAlignment="1">
      <alignment horizontal="center"/>
    </xf>
    <xf numFmtId="9" fontId="11" fillId="0" borderId="0" xfId="0" applyNumberFormat="1" applyFont="1" applyFill="1" applyBorder="1" applyAlignment="1">
      <alignment horizontal="center" vertical="center" wrapText="1" shrinkToFit="1"/>
    </xf>
    <xf numFmtId="0" fontId="12" fillId="0" borderId="0" xfId="0" applyFont="1"/>
    <xf numFmtId="1" fontId="10" fillId="0" borderId="0" xfId="0" applyNumberFormat="1" applyFont="1" applyFill="1" applyBorder="1" applyAlignment="1">
      <alignment horizontal="center"/>
    </xf>
    <xf numFmtId="1" fontId="11" fillId="0" borderId="0" xfId="0" applyNumberFormat="1" applyFont="1" applyFill="1" applyBorder="1" applyAlignment="1">
      <alignment horizontal="center"/>
    </xf>
    <xf numFmtId="0" fontId="10" fillId="0" borderId="0" xfId="0" applyFont="1" applyAlignment="1">
      <alignment horizontal="center"/>
    </xf>
    <xf numFmtId="0" fontId="12" fillId="0" borderId="0" xfId="0" applyFont="1" applyFill="1" applyBorder="1" applyAlignment="1">
      <alignment horizontal="center"/>
    </xf>
    <xf numFmtId="0" fontId="14" fillId="0" borderId="0" xfId="0" applyFont="1"/>
    <xf numFmtId="49" fontId="3" fillId="0" borderId="0" xfId="0" applyNumberFormat="1" applyFont="1" applyFill="1" applyBorder="1" applyAlignment="1">
      <alignment horizontal="center" vertical="top" wrapText="1"/>
    </xf>
    <xf numFmtId="0" fontId="6" fillId="0" borderId="0" xfId="0" applyFont="1" applyFill="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10" fillId="0" borderId="0" xfId="0" applyFont="1" applyFill="1" applyBorder="1" applyAlignment="1"/>
    <xf numFmtId="3" fontId="9" fillId="2" borderId="1" xfId="0" applyNumberFormat="1" applyFont="1" applyFill="1" applyBorder="1" applyAlignment="1">
      <alignment horizontal="center"/>
    </xf>
    <xf numFmtId="0" fontId="12" fillId="0" borderId="0" xfId="0" applyFont="1" applyAlignment="1"/>
    <xf numFmtId="0" fontId="11" fillId="0" borderId="0" xfId="0" applyFont="1" applyBorder="1" applyAlignment="1">
      <alignment horizontal="left"/>
    </xf>
    <xf numFmtId="0" fontId="12" fillId="0" borderId="0" xfId="0" applyFont="1" applyAlignment="1">
      <alignment horizontal="left" vertical="center"/>
    </xf>
    <xf numFmtId="0" fontId="14" fillId="0" borderId="0" xfId="0" applyFont="1" applyAlignment="1"/>
    <xf numFmtId="3" fontId="10" fillId="0" borderId="0" xfId="0" applyNumberFormat="1" applyFont="1" applyAlignment="1">
      <alignment horizontal="center"/>
    </xf>
    <xf numFmtId="164" fontId="10" fillId="0" borderId="0" xfId="0" applyNumberFormat="1" applyFont="1" applyBorder="1" applyAlignment="1">
      <alignment horizontal="center"/>
    </xf>
    <xf numFmtId="0" fontId="10" fillId="0" borderId="0" xfId="0" applyFont="1" applyFill="1"/>
    <xf numFmtId="0" fontId="12" fillId="0" borderId="0" xfId="0" applyFont="1" applyFill="1"/>
    <xf numFmtId="0" fontId="14" fillId="0" borderId="0" xfId="0" applyFont="1" applyFill="1"/>
    <xf numFmtId="0" fontId="12" fillId="0" borderId="0" xfId="0" applyFont="1" applyBorder="1" applyAlignment="1"/>
    <xf numFmtId="0" fontId="12" fillId="0" borderId="0" xfId="0" applyFont="1" applyAlignment="1">
      <alignment horizontal="left"/>
    </xf>
    <xf numFmtId="0" fontId="13" fillId="0" borderId="0" xfId="0" applyFont="1" applyAlignment="1"/>
    <xf numFmtId="164" fontId="10" fillId="0" borderId="0" xfId="0" applyNumberFormat="1" applyFont="1" applyFill="1" applyBorder="1"/>
    <xf numFmtId="164" fontId="9" fillId="0" borderId="0" xfId="0" applyNumberFormat="1" applyFont="1" applyFill="1" applyBorder="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applyBorder="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0" fontId="10" fillId="0" borderId="0" xfId="0" applyFont="1" applyAlignment="1"/>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Border="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4" fillId="0" borderId="0" xfId="0" applyFont="1" applyFill="1" applyAlignment="1"/>
    <xf numFmtId="0" fontId="11" fillId="0" borderId="0" xfId="0" applyFont="1" applyFill="1" applyBorder="1" applyAlignment="1">
      <alignment horizontal="left"/>
    </xf>
    <xf numFmtId="0" fontId="12" fillId="0" borderId="0" xfId="0" applyFont="1" applyFill="1" applyAlignment="1"/>
    <xf numFmtId="0" fontId="12" fillId="0" borderId="0" xfId="0" applyFont="1" applyFill="1" applyAlignment="1">
      <alignment horizontal="left" vertical="center"/>
    </xf>
    <xf numFmtId="0" fontId="12" fillId="0" borderId="0" xfId="0" applyFont="1" applyFill="1" applyAlignment="1">
      <alignment horizontal="left"/>
    </xf>
    <xf numFmtId="0" fontId="12" fillId="5" borderId="0" xfId="0" applyFont="1" applyFill="1" applyAlignment="1"/>
    <xf numFmtId="0" fontId="11" fillId="5" borderId="0" xfId="0" applyFont="1" applyFill="1" applyBorder="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applyAlignment="1"/>
    <xf numFmtId="0" fontId="14" fillId="5" borderId="0" xfId="0" applyFont="1" applyFill="1" applyBorder="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10" fillId="0" borderId="1" xfId="0" applyNumberFormat="1" applyFont="1" applyBorder="1" applyAlignment="1" applyProtection="1">
      <alignment horizontal="center"/>
    </xf>
    <xf numFmtId="166" fontId="10" fillId="0" borderId="1" xfId="0" applyNumberFormat="1" applyFont="1" applyFill="1" applyBorder="1" applyAlignment="1">
      <alignment horizont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Border="1" applyAlignment="1">
      <alignment horizontal="center"/>
    </xf>
    <xf numFmtId="0" fontId="14" fillId="5" borderId="0" xfId="0" applyFont="1" applyFill="1" applyBorder="1" applyAlignment="1">
      <alignment horizontal="center" vertical="center"/>
    </xf>
    <xf numFmtId="165" fontId="10" fillId="0" borderId="1" xfId="0" applyNumberFormat="1" applyFont="1" applyFill="1" applyBorder="1" applyAlignment="1">
      <alignment horizontal="center"/>
    </xf>
    <xf numFmtId="165" fontId="11" fillId="0" borderId="1" xfId="0" applyNumberFormat="1" applyFont="1" applyFill="1" applyBorder="1" applyAlignment="1">
      <alignment horizontal="center"/>
    </xf>
    <xf numFmtId="10" fontId="10" fillId="0" borderId="1" xfId="0" applyNumberFormat="1" applyFont="1" applyFill="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10" fillId="0" borderId="1" xfId="0" applyNumberFormat="1" applyFont="1" applyFill="1" applyBorder="1" applyAlignment="1" applyProtection="1">
      <alignment horizontal="center"/>
      <protection locked="0"/>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NumberFormat="1" applyFont="1" applyFill="1" applyBorder="1" applyAlignment="1">
      <alignment horizontal="center"/>
    </xf>
    <xf numFmtId="0" fontId="1" fillId="0" borderId="0" xfId="0" applyFont="1" applyBorder="1"/>
    <xf numFmtId="0" fontId="20" fillId="0" borderId="0" xfId="0" applyFont="1" applyFill="1" applyBorder="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Fill="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165" fontId="10" fillId="0" borderId="1" xfId="0" applyNumberFormat="1" applyFont="1" applyFill="1" applyBorder="1" applyAlignment="1">
      <alignment horizontal="right"/>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0" fillId="0" borderId="9" xfId="0" applyBorder="1"/>
    <xf numFmtId="0" fontId="0" fillId="0" borderId="2" xfId="0" applyBorder="1"/>
    <xf numFmtId="0" fontId="0" fillId="0" borderId="11" xfId="0" applyBorder="1"/>
    <xf numFmtId="0" fontId="21" fillId="0" borderId="5" xfId="0" applyFont="1" applyBorder="1"/>
    <xf numFmtId="0" fontId="21" fillId="0" borderId="6" xfId="0" applyFont="1" applyBorder="1"/>
    <xf numFmtId="0" fontId="5" fillId="0" borderId="7" xfId="0" applyFont="1" applyBorder="1"/>
    <xf numFmtId="1" fontId="5" fillId="0" borderId="8" xfId="0" applyNumberFormat="1" applyFont="1" applyBorder="1"/>
    <xf numFmtId="0" fontId="5" fillId="0" borderId="9" xfId="0" applyFont="1" applyBorder="1"/>
    <xf numFmtId="1" fontId="5" fillId="0" borderId="10" xfId="0" applyNumberFormat="1" applyFont="1" applyBorder="1"/>
    <xf numFmtId="0" fontId="0" fillId="0" borderId="12" xfId="0" applyBorder="1"/>
    <xf numFmtId="0" fontId="0" fillId="0" borderId="13" xfId="0" applyBorder="1"/>
    <xf numFmtId="165" fontId="1" fillId="0" borderId="1" xfId="0" applyNumberFormat="1" applyFont="1" applyFill="1" applyBorder="1" applyAlignment="1">
      <alignment horizontal="center"/>
    </xf>
    <xf numFmtId="0" fontId="9" fillId="2" borderId="1" xfId="0" applyFont="1" applyFill="1" applyBorder="1" applyAlignment="1">
      <alignment horizontal="center" vertical="center" textRotation="56"/>
    </xf>
    <xf numFmtId="0" fontId="10" fillId="2" borderId="1" xfId="0" applyFont="1" applyFill="1" applyBorder="1" applyAlignment="1">
      <alignment horizontal="center"/>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0" borderId="1" xfId="0" applyFont="1" applyBorder="1" applyAlignment="1">
      <alignment horizontal="center"/>
    </xf>
    <xf numFmtId="0" fontId="13" fillId="4" borderId="0" xfId="0" applyFont="1" applyFill="1" applyBorder="1" applyAlignment="1">
      <alignment horizontal="left"/>
    </xf>
    <xf numFmtId="0" fontId="14" fillId="4" borderId="0" xfId="0" applyFont="1" applyFill="1" applyAlignment="1">
      <alignment horizontal="left"/>
    </xf>
    <xf numFmtId="0" fontId="11" fillId="4" borderId="0" xfId="0" applyFont="1" applyFill="1" applyBorder="1" applyAlignment="1">
      <alignment horizontal="left"/>
    </xf>
    <xf numFmtId="0" fontId="12" fillId="4" borderId="0" xfId="0" applyFont="1" applyFill="1" applyAlignment="1">
      <alignment horizontal="left"/>
    </xf>
    <xf numFmtId="0" fontId="11" fillId="4" borderId="0" xfId="0" applyFont="1" applyFill="1" applyBorder="1" applyAlignment="1">
      <alignment horizontal="left" wrapText="1"/>
    </xf>
    <xf numFmtId="0" fontId="11" fillId="4" borderId="0"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applyAlignment="1"/>
    <xf numFmtId="0" fontId="10" fillId="2" borderId="3" xfId="0" applyFont="1" applyFill="1" applyBorder="1" applyAlignment="1"/>
    <xf numFmtId="0" fontId="10" fillId="2" borderId="4" xfId="0" applyFont="1" applyFill="1" applyBorder="1" applyAlignment="1"/>
    <xf numFmtId="0" fontId="10" fillId="2" borderId="1" xfId="0" applyFont="1" applyFill="1" applyBorder="1" applyAlignment="1"/>
    <xf numFmtId="0" fontId="10" fillId="0" borderId="1" xfId="0" applyFont="1" applyBorder="1" applyAlignment="1"/>
    <xf numFmtId="0" fontId="13" fillId="5" borderId="0" xfId="0" applyFont="1" applyFill="1" applyBorder="1" applyAlignment="1"/>
    <xf numFmtId="0" fontId="14" fillId="5" borderId="0" xfId="0" applyFont="1" applyFill="1" applyAlignment="1"/>
    <xf numFmtId="0" fontId="11" fillId="5" borderId="0" xfId="0" applyFont="1" applyFill="1" applyBorder="1" applyAlignment="1">
      <alignment horizontal="left"/>
    </xf>
    <xf numFmtId="0" fontId="11" fillId="5" borderId="0" xfId="0" applyFont="1" applyFill="1" applyBorder="1" applyAlignment="1"/>
    <xf numFmtId="0" fontId="12" fillId="5" borderId="0" xfId="0" applyFont="1" applyFill="1" applyAlignment="1"/>
    <xf numFmtId="0" fontId="11" fillId="5" borderId="0" xfId="0" applyFont="1" applyFill="1" applyBorder="1" applyAlignment="1">
      <alignment horizontal="left" wrapText="1"/>
    </xf>
    <xf numFmtId="0" fontId="12" fillId="5" borderId="0" xfId="0" applyFont="1" applyFill="1" applyAlignment="1">
      <alignment horizontal="left" wrapText="1"/>
    </xf>
    <xf numFmtId="0" fontId="11" fillId="5" borderId="0" xfId="0" applyFont="1" applyFill="1" applyBorder="1" applyAlignment="1">
      <alignment horizontal="left" vertical="center"/>
    </xf>
    <xf numFmtId="0" fontId="12" fillId="5" borderId="0" xfId="0" applyFont="1" applyFill="1" applyAlignment="1">
      <alignment horizontal="left" vertical="center"/>
    </xf>
    <xf numFmtId="0" fontId="13" fillId="0" borderId="0" xfId="0" applyFont="1" applyFill="1" applyBorder="1" applyAlignment="1">
      <alignment horizontal="left"/>
    </xf>
    <xf numFmtId="0" fontId="14" fillId="0" borderId="0" xfId="0" applyFont="1" applyFill="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Fill="1" applyBorder="1" applyAlignment="1">
      <alignment horizontal="left"/>
    </xf>
    <xf numFmtId="0" fontId="12" fillId="0" borderId="0" xfId="0" applyFont="1" applyFill="1" applyAlignment="1">
      <alignment horizontal="left"/>
    </xf>
    <xf numFmtId="0" fontId="11" fillId="0" borderId="0" xfId="0" applyFont="1" applyFill="1" applyBorder="1" applyAlignment="1">
      <alignment horizontal="left" wrapText="1"/>
    </xf>
    <xf numFmtId="0" fontId="12" fillId="0" borderId="0" xfId="0" applyFont="1" applyFill="1" applyAlignment="1">
      <alignment horizontal="left" wrapText="1"/>
    </xf>
    <xf numFmtId="0" fontId="11" fillId="0" borderId="0" xfId="0" applyFont="1" applyFill="1" applyBorder="1" applyAlignment="1">
      <alignment horizontal="left" vertical="center"/>
    </xf>
    <xf numFmtId="0" fontId="12" fillId="0" borderId="0" xfId="0" applyFont="1" applyFill="1" applyAlignment="1">
      <alignment horizontal="left" vertical="center"/>
    </xf>
    <xf numFmtId="0" fontId="10" fillId="0" borderId="4" xfId="0" applyFont="1" applyBorder="1" applyAlignment="1">
      <alignment horizontal="center"/>
    </xf>
    <xf numFmtId="0" fontId="10" fillId="0" borderId="4" xfId="0" applyFont="1" applyBorder="1" applyAlignment="1"/>
    <xf numFmtId="0" fontId="11" fillId="0" borderId="1" xfId="0" applyFont="1" applyBorder="1" applyAlignment="1">
      <alignment horizontal="center"/>
    </xf>
    <xf numFmtId="0" fontId="6" fillId="2" borderId="1" xfId="0" applyFont="1" applyFill="1" applyBorder="1" applyAlignment="1">
      <alignment horizontal="center" vertical="center"/>
    </xf>
    <xf numFmtId="0" fontId="11" fillId="5" borderId="0" xfId="0" applyFont="1" applyFill="1" applyAlignment="1">
      <alignment horizontal="left" wrapText="1"/>
    </xf>
    <xf numFmtId="0" fontId="6" fillId="3" borderId="1" xfId="0" applyFont="1" applyFill="1" applyBorder="1" applyAlignment="1">
      <alignment horizontal="center" vertical="center" wrapText="1"/>
    </xf>
    <xf numFmtId="0" fontId="19" fillId="0" borderId="0" xfId="0" applyFont="1" applyFill="1" applyBorder="1" applyAlignment="1"/>
    <xf numFmtId="0" fontId="20" fillId="0" borderId="0" xfId="0" applyFont="1" applyFill="1" applyAlignment="1"/>
    <xf numFmtId="0" fontId="19" fillId="0" borderId="0" xfId="0" applyFont="1" applyFill="1" applyBorder="1" applyAlignment="1">
      <alignment horizontal="left" wrapText="1"/>
    </xf>
    <xf numFmtId="0" fontId="20" fillId="0" borderId="0" xfId="0" applyFont="1" applyFill="1" applyAlignment="1">
      <alignment horizontal="left" wrapText="1"/>
    </xf>
    <xf numFmtId="0" fontId="19" fillId="0" borderId="0" xfId="0" applyFont="1" applyFill="1" applyAlignment="1">
      <alignment horizontal="left" wrapText="1"/>
    </xf>
    <xf numFmtId="0" fontId="19" fillId="0" borderId="0" xfId="0" applyFont="1" applyFill="1" applyBorder="1" applyAlignment="1">
      <alignment horizontal="left" vertical="center"/>
    </xf>
    <xf numFmtId="0" fontId="20" fillId="0" borderId="0" xfId="0" applyFont="1" applyFill="1" applyAlignment="1">
      <alignment horizontal="left" vertical="center"/>
    </xf>
    <xf numFmtId="0" fontId="19" fillId="0" borderId="0" xfId="0" applyFont="1" applyFill="1" applyBorder="1" applyAlignment="1">
      <alignment horizontal="left"/>
    </xf>
    <xf numFmtId="0" fontId="13" fillId="5" borderId="0" xfId="0" applyFont="1" applyFill="1" applyBorder="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applyBorder="1" applyAlignment="1"/>
    <xf numFmtId="0" fontId="12" fillId="4" borderId="0" xfId="0" applyFont="1" applyFill="1" applyAlignment="1"/>
    <xf numFmtId="0" fontId="13" fillId="4" borderId="0" xfId="0" applyFont="1" applyFill="1" applyBorder="1" applyAlignment="1"/>
    <xf numFmtId="0" fontId="14" fillId="4" borderId="0" xfId="0" applyFont="1" applyFill="1" applyAlignment="1"/>
    <xf numFmtId="0" fontId="11" fillId="4" borderId="0" xfId="0" applyFont="1" applyFill="1" applyAlignment="1">
      <alignment horizontal="left" wrapText="1"/>
    </xf>
    <xf numFmtId="0" fontId="15" fillId="5" borderId="0" xfId="0" applyFont="1" applyFill="1" applyAlignment="1"/>
    <xf numFmtId="49" fontId="3" fillId="2" borderId="0" xfId="0" applyNumberFormat="1" applyFont="1" applyFill="1" applyBorder="1" applyAlignment="1">
      <alignment horizontal="center" vertical="top" wrapText="1"/>
    </xf>
    <xf numFmtId="0" fontId="4" fillId="0" borderId="1" xfId="0" applyFont="1" applyBorder="1" applyAlignment="1">
      <alignment horizontal="left"/>
    </xf>
    <xf numFmtId="0" fontId="0" fillId="0" borderId="1" xfId="0" applyBorder="1" applyAlignment="1"/>
    <xf numFmtId="0" fontId="3" fillId="2" borderId="0" xfId="0" applyFont="1" applyFill="1" applyBorder="1" applyAlignment="1">
      <alignment horizontal="center" wrapText="1"/>
    </xf>
    <xf numFmtId="0" fontId="3" fillId="2" borderId="0" xfId="0" applyFont="1" applyFill="1" applyBorder="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86"/>
  <sheetViews>
    <sheetView view="pageLayout" topLeftCell="A52" zoomScaleNormal="100" workbookViewId="0">
      <selection activeCell="A55" sqref="A55:J55"/>
    </sheetView>
  </sheetViews>
  <sheetFormatPr defaultColWidth="9.140625" defaultRowHeight="20.100000000000001" customHeight="1" x14ac:dyDescent="0.2"/>
  <cols>
    <col min="1" max="2" width="8.7109375" style="44" customWidth="1"/>
    <col min="3" max="10" width="12.7109375" style="44" customWidth="1"/>
    <col min="11" max="16" width="12.7109375" style="45" customWidth="1"/>
    <col min="17" max="69" width="12.7109375" style="53" customWidth="1"/>
    <col min="70" max="16384" width="9.140625" style="53"/>
  </cols>
  <sheetData>
    <row r="1" spans="1:16" s="48" customFormat="1" ht="20.100000000000001" customHeight="1" x14ac:dyDescent="0.2">
      <c r="A1" s="203" t="s">
        <v>11</v>
      </c>
      <c r="B1" s="204"/>
      <c r="C1" s="195"/>
      <c r="D1" s="196"/>
      <c r="E1" s="197"/>
      <c r="F1" s="30"/>
      <c r="G1" s="30"/>
      <c r="H1" s="30"/>
      <c r="I1" s="30"/>
      <c r="J1" s="33"/>
      <c r="K1" s="25"/>
      <c r="L1" s="25"/>
      <c r="M1" s="25"/>
      <c r="N1" s="25"/>
      <c r="O1" s="25"/>
      <c r="P1" s="25"/>
    </row>
    <row r="2" spans="1:16" s="48" customFormat="1" ht="53.25" customHeight="1" x14ac:dyDescent="0.2">
      <c r="A2" s="205"/>
      <c r="B2" s="205"/>
      <c r="C2" s="13" t="s">
        <v>22</v>
      </c>
      <c r="D2" s="13" t="s">
        <v>23</v>
      </c>
      <c r="E2" s="17" t="s">
        <v>24</v>
      </c>
      <c r="F2" s="30"/>
      <c r="G2" s="30"/>
      <c r="H2" s="30"/>
      <c r="I2" s="34"/>
      <c r="J2" s="33"/>
      <c r="K2" s="25"/>
      <c r="L2" s="25"/>
      <c r="M2" s="25"/>
      <c r="N2" s="25"/>
      <c r="O2" s="25"/>
      <c r="P2" s="25"/>
    </row>
    <row r="3" spans="1:16" s="48" customFormat="1" ht="20.100000000000001" customHeight="1" x14ac:dyDescent="0.2">
      <c r="A3" s="182" t="s">
        <v>17</v>
      </c>
      <c r="B3" s="26" t="s">
        <v>3</v>
      </c>
      <c r="C3" s="148">
        <v>1845352</v>
      </c>
      <c r="D3" s="146">
        <v>0.43020000000000003</v>
      </c>
      <c r="E3" s="153">
        <f>IF(C3=0,0,(C3-'% Var From Prev Month'!A3)/'% Var From Prev Month'!A3)</f>
        <v>-1.3885897534414405E-3</v>
      </c>
      <c r="F3" s="36"/>
      <c r="G3" s="37"/>
      <c r="H3" s="30"/>
      <c r="I3" s="30"/>
      <c r="J3" s="33"/>
      <c r="K3" s="25"/>
      <c r="L3" s="25"/>
      <c r="M3" s="25"/>
      <c r="N3" s="25"/>
      <c r="O3" s="25"/>
      <c r="P3" s="25"/>
    </row>
    <row r="4" spans="1:16" s="48" customFormat="1" ht="20.100000000000001" customHeight="1" x14ac:dyDescent="0.2">
      <c r="A4" s="182"/>
      <c r="B4" s="26" t="s">
        <v>4</v>
      </c>
      <c r="C4" s="148">
        <v>455818</v>
      </c>
      <c r="D4" s="146">
        <v>0.10630000000000001</v>
      </c>
      <c r="E4" s="153">
        <f>IF(C4=0,0,(C4-'% Var From Prev Month'!A4)/'% Var From Prev Month'!A4)</f>
        <v>-1.2503427474636687E-4</v>
      </c>
      <c r="F4" s="36"/>
      <c r="G4" s="37"/>
      <c r="H4" s="30"/>
      <c r="I4" s="30"/>
      <c r="J4" s="33"/>
      <c r="K4" s="25"/>
      <c r="L4" s="25"/>
      <c r="M4" s="25"/>
      <c r="N4" s="25"/>
      <c r="O4" s="25"/>
      <c r="P4" s="25"/>
    </row>
    <row r="5" spans="1:16" s="48" customFormat="1" ht="20.100000000000001" customHeight="1" x14ac:dyDescent="0.2">
      <c r="A5" s="182"/>
      <c r="B5" s="26" t="s">
        <v>5</v>
      </c>
      <c r="C5" s="148">
        <v>631287</v>
      </c>
      <c r="D5" s="146">
        <v>0.1472</v>
      </c>
      <c r="E5" s="153">
        <f>IF(C5=0,0,(C5-'% Var From Prev Month'!A5)/'% Var From Prev Month'!A5)</f>
        <v>-5.4936878002134152E-4</v>
      </c>
      <c r="F5" s="36"/>
      <c r="G5" s="37"/>
      <c r="H5" s="30"/>
      <c r="I5" s="30"/>
      <c r="J5" s="33"/>
      <c r="K5" s="25"/>
      <c r="L5" s="25"/>
      <c r="M5" s="25"/>
      <c r="N5" s="25"/>
      <c r="O5" s="25"/>
      <c r="P5" s="25"/>
    </row>
    <row r="6" spans="1:16" s="48" customFormat="1" ht="20.100000000000001" customHeight="1" x14ac:dyDescent="0.2">
      <c r="A6" s="182"/>
      <c r="B6" s="26" t="s">
        <v>6</v>
      </c>
      <c r="C6" s="148">
        <v>743319</v>
      </c>
      <c r="D6" s="146">
        <v>0.17330000000000001</v>
      </c>
      <c r="E6" s="153">
        <f>IF(C6=0,0,(C6-'% Var From Prev Month'!A6)/'% Var From Prev Month'!A6)</f>
        <v>-3.147052059503492E-4</v>
      </c>
      <c r="F6" s="36"/>
      <c r="G6" s="37"/>
      <c r="H6" s="30"/>
      <c r="I6" s="30"/>
      <c r="J6" s="33"/>
      <c r="K6" s="25"/>
      <c r="L6" s="25"/>
      <c r="M6" s="25"/>
      <c r="N6" s="25"/>
      <c r="O6" s="25"/>
      <c r="P6" s="25"/>
    </row>
    <row r="7" spans="1:16" s="48" customFormat="1" ht="20.100000000000001" customHeight="1" x14ac:dyDescent="0.2">
      <c r="A7" s="182"/>
      <c r="B7" s="26" t="s">
        <v>7</v>
      </c>
      <c r="C7" s="148">
        <v>437438</v>
      </c>
      <c r="D7" s="146">
        <v>0.10199999999999999</v>
      </c>
      <c r="E7" s="153">
        <f>IF(C7=0,0,(C7-'% Var From Prev Month'!A7)/'% Var From Prev Month'!A7)</f>
        <v>-1.7343757844627316E-3</v>
      </c>
      <c r="F7" s="36"/>
      <c r="G7" s="37"/>
      <c r="H7" s="30"/>
      <c r="I7" s="30"/>
      <c r="J7" s="33"/>
      <c r="K7" s="25"/>
      <c r="L7" s="25"/>
      <c r="M7" s="25"/>
      <c r="N7" s="25"/>
      <c r="O7" s="25"/>
      <c r="P7" s="25"/>
    </row>
    <row r="8" spans="1:16" s="48" customFormat="1" ht="20.100000000000001" customHeight="1" x14ac:dyDescent="0.2">
      <c r="A8" s="182"/>
      <c r="B8" s="26" t="s">
        <v>8</v>
      </c>
      <c r="C8" s="148">
        <v>137578</v>
      </c>
      <c r="D8" s="146">
        <v>3.2099999999999997E-2</v>
      </c>
      <c r="E8" s="153">
        <f>IF(C8=0,0,(C8-'% Var From Prev Month'!A8)/'% Var From Prev Month'!A8)</f>
        <v>-3.8508766193662763E-4</v>
      </c>
      <c r="F8" s="36"/>
      <c r="G8" s="37"/>
      <c r="H8" s="30"/>
      <c r="I8" s="30"/>
      <c r="J8" s="33"/>
      <c r="K8" s="25"/>
      <c r="L8" s="25"/>
      <c r="M8" s="25"/>
      <c r="N8" s="25"/>
      <c r="O8" s="25"/>
      <c r="P8" s="25"/>
    </row>
    <row r="9" spans="1:16" s="48" customFormat="1" ht="20.100000000000001" customHeight="1" x14ac:dyDescent="0.2">
      <c r="A9" s="182"/>
      <c r="B9" s="26" t="s">
        <v>9</v>
      </c>
      <c r="C9" s="148">
        <v>8429</v>
      </c>
      <c r="D9" s="146">
        <v>2E-3</v>
      </c>
      <c r="E9" s="153">
        <f>IF(C9=0,0,(C9-'% Var From Prev Month'!A9)/'% Var From Prev Month'!A9)</f>
        <v>-2.2490530303030305E-3</v>
      </c>
      <c r="F9" s="36"/>
      <c r="G9" s="37"/>
      <c r="H9" s="30"/>
      <c r="I9" s="30"/>
      <c r="J9" s="33"/>
      <c r="K9" s="25"/>
      <c r="L9" s="25"/>
      <c r="M9" s="25"/>
      <c r="N9" s="25"/>
      <c r="O9" s="25"/>
      <c r="P9" s="25"/>
    </row>
    <row r="10" spans="1:16" s="48" customFormat="1" ht="20.100000000000001" customHeight="1" x14ac:dyDescent="0.2">
      <c r="A10" s="182"/>
      <c r="B10" s="26" t="s">
        <v>10</v>
      </c>
      <c r="C10" s="148">
        <v>29900</v>
      </c>
      <c r="D10" s="146">
        <v>7.0000000000000001E-3</v>
      </c>
      <c r="E10" s="153">
        <f>IF(C10=0,0,(C10-'% Var From Prev Month'!A10)/'% Var From Prev Month'!A10)</f>
        <v>1.3060513713539399E-3</v>
      </c>
      <c r="F10" s="36"/>
      <c r="G10" s="37"/>
      <c r="H10" s="30"/>
      <c r="I10" s="30"/>
      <c r="J10" s="33"/>
      <c r="K10" s="25"/>
      <c r="L10" s="25"/>
      <c r="M10" s="25"/>
      <c r="N10" s="25"/>
      <c r="O10" s="25"/>
      <c r="P10" s="25"/>
    </row>
    <row r="11" spans="1:16" s="48" customFormat="1" ht="20.100000000000001" customHeight="1" x14ac:dyDescent="0.2">
      <c r="A11" s="184" t="s">
        <v>18</v>
      </c>
      <c r="B11" s="185"/>
      <c r="C11" s="154">
        <f>SUM(C3:C10)</f>
        <v>4289121</v>
      </c>
      <c r="D11" s="155">
        <v>1</v>
      </c>
      <c r="E11" s="156">
        <f>IF(C11=0,0,(C11-'% Var From Prev Month'!A11)/'% Var From Prev Month'!A11)</f>
        <v>-9.310249566864922E-4</v>
      </c>
      <c r="F11" s="37"/>
      <c r="G11" s="37"/>
      <c r="H11" s="30"/>
      <c r="I11" s="30"/>
      <c r="J11" s="33"/>
      <c r="K11" s="25"/>
      <c r="L11" s="25"/>
      <c r="M11" s="25"/>
      <c r="N11" s="25"/>
      <c r="O11" s="25"/>
      <c r="P11" s="25"/>
    </row>
    <row r="12" spans="1:16" s="48" customFormat="1" ht="20.100000000000001" customHeight="1" x14ac:dyDescent="0.2">
      <c r="A12" s="33"/>
      <c r="B12" s="33"/>
      <c r="C12" s="33"/>
      <c r="D12" s="33"/>
      <c r="E12" s="33"/>
      <c r="F12" s="33"/>
      <c r="G12" s="33"/>
      <c r="H12" s="33"/>
      <c r="I12" s="33"/>
      <c r="J12" s="33"/>
      <c r="K12" s="25"/>
      <c r="L12" s="25"/>
      <c r="M12" s="25"/>
      <c r="N12" s="25"/>
      <c r="O12" s="25"/>
      <c r="P12" s="25"/>
    </row>
    <row r="13" spans="1:16" s="48" customFormat="1" ht="20.100000000000001" customHeight="1" x14ac:dyDescent="0.2">
      <c r="A13" s="33"/>
      <c r="B13" s="33"/>
      <c r="C13" s="33"/>
      <c r="D13" s="33"/>
      <c r="E13" s="33"/>
      <c r="F13" s="33"/>
      <c r="G13" s="33"/>
      <c r="H13" s="33"/>
      <c r="I13" s="33"/>
      <c r="J13" s="33"/>
      <c r="K13" s="25"/>
      <c r="L13" s="25"/>
      <c r="M13" s="25"/>
      <c r="N13" s="25"/>
      <c r="O13" s="25"/>
      <c r="P13" s="25"/>
    </row>
    <row r="14" spans="1:16" s="42" customFormat="1" ht="20.100000000000001" customHeight="1" x14ac:dyDescent="0.2">
      <c r="A14" s="184" t="s">
        <v>11</v>
      </c>
      <c r="B14" s="184"/>
      <c r="C14" s="199" t="s">
        <v>1</v>
      </c>
      <c r="D14" s="196"/>
      <c r="E14" s="196"/>
      <c r="F14" s="196"/>
      <c r="G14" s="196"/>
      <c r="H14" s="196"/>
      <c r="I14" s="196"/>
      <c r="J14" s="200"/>
      <c r="K14" s="12"/>
      <c r="L14" s="12"/>
      <c r="M14" s="28"/>
      <c r="N14" s="28"/>
      <c r="O14" s="28"/>
      <c r="P14" s="28"/>
    </row>
    <row r="15" spans="1:16" s="48" customFormat="1" ht="39.950000000000003" customHeight="1" x14ac:dyDescent="0.2">
      <c r="A15" s="184"/>
      <c r="B15" s="184"/>
      <c r="C15" s="26" t="s">
        <v>21</v>
      </c>
      <c r="D15" s="26" t="s">
        <v>12</v>
      </c>
      <c r="E15" s="26" t="s">
        <v>13</v>
      </c>
      <c r="F15" s="26" t="s">
        <v>14</v>
      </c>
      <c r="G15" s="26" t="s">
        <v>15</v>
      </c>
      <c r="H15" s="26" t="s">
        <v>16</v>
      </c>
      <c r="I15" s="26" t="s">
        <v>2</v>
      </c>
      <c r="J15" s="27" t="s">
        <v>26</v>
      </c>
      <c r="K15" s="18"/>
      <c r="L15" s="18"/>
      <c r="M15" s="25"/>
      <c r="N15" s="25"/>
      <c r="O15" s="25"/>
    </row>
    <row r="16" spans="1:16" s="48" customFormat="1" ht="20.100000000000001" customHeight="1" x14ac:dyDescent="0.2">
      <c r="A16" s="182" t="s">
        <v>17</v>
      </c>
      <c r="B16" s="26" t="s">
        <v>3</v>
      </c>
      <c r="C16" s="148">
        <v>13685</v>
      </c>
      <c r="D16" s="148">
        <v>25056</v>
      </c>
      <c r="E16" s="148">
        <v>169192</v>
      </c>
      <c r="F16" s="148">
        <v>208536</v>
      </c>
      <c r="G16" s="148">
        <v>194413</v>
      </c>
      <c r="H16" s="148">
        <v>284306</v>
      </c>
      <c r="I16" s="150">
        <v>895188</v>
      </c>
      <c r="J16" s="157">
        <f>I16/'ABS Estimated Population'!D3</f>
        <v>0.26767526655754587</v>
      </c>
      <c r="K16" s="38"/>
      <c r="L16" s="15"/>
      <c r="M16" s="25"/>
      <c r="N16" s="25"/>
      <c r="O16" s="25"/>
    </row>
    <row r="17" spans="1:16" s="48" customFormat="1" ht="20.100000000000001" customHeight="1" x14ac:dyDescent="0.2">
      <c r="A17" s="182"/>
      <c r="B17" s="26" t="s">
        <v>4</v>
      </c>
      <c r="C17" s="148">
        <v>14984</v>
      </c>
      <c r="D17" s="148">
        <v>22069</v>
      </c>
      <c r="E17" s="148">
        <v>55505</v>
      </c>
      <c r="F17" s="148">
        <v>58369</v>
      </c>
      <c r="G17" s="148">
        <v>48236</v>
      </c>
      <c r="H17" s="148">
        <v>63171</v>
      </c>
      <c r="I17" s="150">
        <v>262334</v>
      </c>
      <c r="J17" s="157">
        <f>I17/'ABS Estimated Population'!D4</f>
        <v>9.5846717739319021E-2</v>
      </c>
      <c r="K17" s="38"/>
      <c r="L17" s="15"/>
      <c r="M17" s="25"/>
      <c r="N17" s="25"/>
      <c r="O17" s="25"/>
    </row>
    <row r="18" spans="1:16" s="48" customFormat="1" ht="20.100000000000001" customHeight="1" x14ac:dyDescent="0.2">
      <c r="A18" s="182"/>
      <c r="B18" s="26" t="s">
        <v>5</v>
      </c>
      <c r="C18" s="148">
        <v>12452</v>
      </c>
      <c r="D18" s="148">
        <v>27626</v>
      </c>
      <c r="E18" s="148">
        <v>84500</v>
      </c>
      <c r="F18" s="148">
        <v>76310</v>
      </c>
      <c r="G18" s="148">
        <v>54373</v>
      </c>
      <c r="H18" s="148">
        <v>54532</v>
      </c>
      <c r="I18" s="150">
        <v>309793</v>
      </c>
      <c r="J18" s="157">
        <f>I18/'ABS Estimated Population'!D5</f>
        <v>0.14595032865477681</v>
      </c>
      <c r="K18" s="38"/>
      <c r="L18" s="15"/>
      <c r="M18" s="25"/>
      <c r="N18" s="25"/>
      <c r="O18" s="25"/>
    </row>
    <row r="19" spans="1:16" s="48" customFormat="1" ht="20.100000000000001" customHeight="1" x14ac:dyDescent="0.2">
      <c r="A19" s="182"/>
      <c r="B19" s="26" t="s">
        <v>6</v>
      </c>
      <c r="C19" s="148">
        <v>32291</v>
      </c>
      <c r="D19" s="148">
        <v>53382</v>
      </c>
      <c r="E19" s="148">
        <v>63997</v>
      </c>
      <c r="F19" s="148">
        <v>59141</v>
      </c>
      <c r="G19" s="148">
        <v>55865</v>
      </c>
      <c r="H19" s="148">
        <v>81737</v>
      </c>
      <c r="I19" s="150">
        <v>346413</v>
      </c>
      <c r="J19" s="157">
        <f>I19/'ABS Estimated Population'!D6</f>
        <v>0.46952664165510061</v>
      </c>
      <c r="K19" s="38"/>
      <c r="L19" s="15"/>
      <c r="M19" s="25"/>
      <c r="N19" s="25"/>
      <c r="O19" s="25"/>
    </row>
    <row r="20" spans="1:16" s="48" customFormat="1" ht="20.100000000000001" customHeight="1" x14ac:dyDescent="0.2">
      <c r="A20" s="182"/>
      <c r="B20" s="26" t="s">
        <v>7</v>
      </c>
      <c r="C20" s="148">
        <v>4820</v>
      </c>
      <c r="D20" s="148">
        <v>7245</v>
      </c>
      <c r="E20" s="148">
        <v>29514</v>
      </c>
      <c r="F20" s="148">
        <v>52971</v>
      </c>
      <c r="G20" s="148">
        <v>50927</v>
      </c>
      <c r="H20" s="148">
        <v>73495</v>
      </c>
      <c r="I20" s="150">
        <v>218972</v>
      </c>
      <c r="J20" s="157">
        <f>I20/'ABS Estimated Population'!D7</f>
        <v>0.2035704690249773</v>
      </c>
      <c r="K20" s="38"/>
      <c r="L20" s="15"/>
      <c r="M20" s="25"/>
      <c r="N20" s="25"/>
      <c r="O20" s="25"/>
    </row>
    <row r="21" spans="1:16" s="48" customFormat="1" ht="20.100000000000001" customHeight="1" x14ac:dyDescent="0.2">
      <c r="A21" s="182"/>
      <c r="B21" s="26" t="s">
        <v>8</v>
      </c>
      <c r="C21" s="148">
        <v>1526</v>
      </c>
      <c r="D21" s="148">
        <v>1993</v>
      </c>
      <c r="E21" s="148">
        <v>8495</v>
      </c>
      <c r="F21" s="148">
        <v>15272</v>
      </c>
      <c r="G21" s="148">
        <v>16072</v>
      </c>
      <c r="H21" s="148">
        <v>24808</v>
      </c>
      <c r="I21" s="150">
        <v>68166</v>
      </c>
      <c r="J21" s="157">
        <f>I21/'ABS Estimated Population'!D8</f>
        <v>0.30248811853508528</v>
      </c>
      <c r="K21" s="38"/>
      <c r="L21" s="15"/>
      <c r="M21" s="25"/>
      <c r="N21" s="25"/>
      <c r="O21" s="25"/>
    </row>
    <row r="22" spans="1:16" s="48" customFormat="1" ht="20.100000000000001" customHeight="1" x14ac:dyDescent="0.2">
      <c r="A22" s="182"/>
      <c r="B22" s="26" t="s">
        <v>9</v>
      </c>
      <c r="C22" s="148">
        <v>390</v>
      </c>
      <c r="D22" s="148">
        <v>746</v>
      </c>
      <c r="E22" s="148">
        <v>943</v>
      </c>
      <c r="F22" s="148">
        <v>1183</v>
      </c>
      <c r="G22" s="148">
        <v>861</v>
      </c>
      <c r="H22" s="148">
        <v>666</v>
      </c>
      <c r="I22" s="150">
        <v>4789</v>
      </c>
      <c r="J22" s="157">
        <f>I22/'ABS Estimated Population'!D9</f>
        <v>5.1334548183085006E-2</v>
      </c>
      <c r="K22" s="38"/>
      <c r="L22" s="15"/>
      <c r="M22" s="25"/>
      <c r="N22" s="25"/>
      <c r="O22" s="25"/>
    </row>
    <row r="23" spans="1:16" s="48" customFormat="1" ht="20.100000000000001" customHeight="1" x14ac:dyDescent="0.2">
      <c r="A23" s="182"/>
      <c r="B23" s="26" t="s">
        <v>10</v>
      </c>
      <c r="C23" s="148">
        <v>1648</v>
      </c>
      <c r="D23" s="148">
        <v>2445</v>
      </c>
      <c r="E23" s="148">
        <v>3353</v>
      </c>
      <c r="F23" s="148">
        <v>3982</v>
      </c>
      <c r="G23" s="148">
        <v>3011</v>
      </c>
      <c r="H23" s="148">
        <v>3266</v>
      </c>
      <c r="I23" s="150">
        <v>17705</v>
      </c>
      <c r="J23" s="157">
        <f>I23/'ABS Estimated Population'!D10</f>
        <v>0.10020941815712021</v>
      </c>
      <c r="K23" s="38"/>
      <c r="L23" s="15"/>
      <c r="M23" s="25"/>
      <c r="N23" s="25"/>
      <c r="O23" s="25"/>
    </row>
    <row r="24" spans="1:16" s="48" customFormat="1" ht="20.100000000000001" customHeight="1" x14ac:dyDescent="0.2">
      <c r="A24" s="184" t="s">
        <v>18</v>
      </c>
      <c r="B24" s="185"/>
      <c r="C24" s="154">
        <f>SUM(C16:C23)</f>
        <v>81796</v>
      </c>
      <c r="D24" s="154">
        <f t="shared" ref="D24:H24" si="0">SUM(D16:D23)</f>
        <v>140562</v>
      </c>
      <c r="E24" s="154">
        <f t="shared" si="0"/>
        <v>415499</v>
      </c>
      <c r="F24" s="154">
        <f t="shared" si="0"/>
        <v>475764</v>
      </c>
      <c r="G24" s="154">
        <f t="shared" si="0"/>
        <v>423758</v>
      </c>
      <c r="H24" s="154">
        <f t="shared" si="0"/>
        <v>585981</v>
      </c>
      <c r="I24" s="154">
        <f t="shared" ref="I24" si="1">SUM(I16:I23)</f>
        <v>2123360</v>
      </c>
      <c r="J24" s="158">
        <f>I24/'ABS Estimated Population'!D11</f>
        <v>0.20198076913564605</v>
      </c>
      <c r="K24" s="39"/>
      <c r="L24" s="15"/>
      <c r="M24" s="25"/>
      <c r="N24" s="25"/>
      <c r="O24" s="25"/>
    </row>
    <row r="25" spans="1:16" s="48" customFormat="1" ht="20.100000000000001" customHeight="1" x14ac:dyDescent="0.2">
      <c r="A25" s="33"/>
      <c r="B25" s="33"/>
      <c r="C25" s="33"/>
      <c r="D25" s="33"/>
      <c r="E25" s="33"/>
      <c r="F25" s="33"/>
      <c r="G25" s="33"/>
      <c r="H25" s="33"/>
      <c r="I25" s="33"/>
      <c r="J25" s="33"/>
      <c r="K25" s="25"/>
      <c r="L25" s="25"/>
      <c r="M25" s="25"/>
      <c r="N25" s="25"/>
      <c r="O25" s="25"/>
      <c r="P25" s="25"/>
    </row>
    <row r="26" spans="1:16" s="48" customFormat="1" ht="20.100000000000001" customHeight="1" x14ac:dyDescent="0.2">
      <c r="A26" s="33"/>
      <c r="B26" s="33"/>
      <c r="C26" s="33"/>
      <c r="D26" s="33"/>
      <c r="E26" s="33"/>
      <c r="F26" s="33"/>
      <c r="G26" s="33"/>
      <c r="H26" s="33"/>
      <c r="I26" s="33"/>
      <c r="J26" s="33"/>
      <c r="K26" s="16"/>
      <c r="L26" s="16"/>
      <c r="M26" s="16"/>
      <c r="N26" s="25"/>
      <c r="O26" s="25"/>
      <c r="P26" s="25"/>
    </row>
    <row r="27" spans="1:16" s="42" customFormat="1" ht="20.100000000000001" customHeight="1" x14ac:dyDescent="0.2">
      <c r="A27" s="184" t="s">
        <v>11</v>
      </c>
      <c r="B27" s="184"/>
      <c r="C27" s="201" t="s">
        <v>0</v>
      </c>
      <c r="D27" s="202"/>
      <c r="E27" s="202"/>
      <c r="F27" s="202"/>
      <c r="G27" s="202"/>
      <c r="H27" s="202"/>
      <c r="I27" s="202"/>
      <c r="J27" s="200"/>
      <c r="K27" s="40"/>
      <c r="L27" s="40"/>
      <c r="M27" s="29"/>
      <c r="N27" s="28"/>
      <c r="O27" s="28"/>
      <c r="P27" s="28"/>
    </row>
    <row r="28" spans="1:16" s="48" customFormat="1" ht="39.950000000000003" customHeight="1" x14ac:dyDescent="0.2">
      <c r="A28" s="184"/>
      <c r="B28" s="184"/>
      <c r="C28" s="26" t="s">
        <v>21</v>
      </c>
      <c r="D28" s="26" t="s">
        <v>12</v>
      </c>
      <c r="E28" s="26" t="s">
        <v>13</v>
      </c>
      <c r="F28" s="26" t="s">
        <v>14</v>
      </c>
      <c r="G28" s="26" t="s">
        <v>15</v>
      </c>
      <c r="H28" s="26" t="s">
        <v>16</v>
      </c>
      <c r="I28" s="26" t="s">
        <v>2</v>
      </c>
      <c r="J28" s="27" t="s">
        <v>26</v>
      </c>
      <c r="K28" s="18"/>
      <c r="L28" s="18"/>
      <c r="M28" s="16"/>
      <c r="N28" s="25"/>
      <c r="O28" s="25"/>
    </row>
    <row r="29" spans="1:16" s="48" customFormat="1" ht="20.100000000000001" customHeight="1" x14ac:dyDescent="0.2">
      <c r="A29" s="182" t="s">
        <v>17</v>
      </c>
      <c r="B29" s="26" t="s">
        <v>3</v>
      </c>
      <c r="C29" s="148">
        <v>3969</v>
      </c>
      <c r="D29" s="148">
        <v>16284</v>
      </c>
      <c r="E29" s="148">
        <v>174004</v>
      </c>
      <c r="F29" s="148">
        <v>215070</v>
      </c>
      <c r="G29" s="148">
        <v>206744</v>
      </c>
      <c r="H29" s="148">
        <v>334060</v>
      </c>
      <c r="I29" s="152">
        <v>950131</v>
      </c>
      <c r="J29" s="157">
        <f>I29/'ABS Estimated Population'!C3</f>
        <v>0.31187993687107413</v>
      </c>
      <c r="K29" s="38"/>
      <c r="L29" s="15"/>
      <c r="M29" s="16"/>
      <c r="N29" s="25"/>
      <c r="O29" s="25"/>
    </row>
    <row r="30" spans="1:16" s="48" customFormat="1" ht="20.100000000000001" customHeight="1" x14ac:dyDescent="0.2">
      <c r="A30" s="182"/>
      <c r="B30" s="26" t="s">
        <v>4</v>
      </c>
      <c r="C30" s="148">
        <v>4219</v>
      </c>
      <c r="D30" s="148">
        <v>11293</v>
      </c>
      <c r="E30" s="148">
        <v>40641</v>
      </c>
      <c r="F30" s="148">
        <v>42397</v>
      </c>
      <c r="G30" s="148">
        <v>38698</v>
      </c>
      <c r="H30" s="148">
        <v>52568</v>
      </c>
      <c r="I30" s="152">
        <v>189816</v>
      </c>
      <c r="J30" s="157">
        <f>I30/'ABS Estimated Population'!C4</f>
        <v>7.2034300312931912E-2</v>
      </c>
      <c r="K30" s="38"/>
      <c r="L30" s="15"/>
      <c r="M30" s="16"/>
      <c r="N30" s="25"/>
      <c r="O30" s="25"/>
    </row>
    <row r="31" spans="1:16" s="48" customFormat="1" ht="20.100000000000001" customHeight="1" x14ac:dyDescent="0.2">
      <c r="A31" s="182"/>
      <c r="B31" s="26" t="s">
        <v>5</v>
      </c>
      <c r="C31" s="148">
        <v>2972</v>
      </c>
      <c r="D31" s="148">
        <v>20240</v>
      </c>
      <c r="E31" s="148">
        <v>94845</v>
      </c>
      <c r="F31" s="148">
        <v>84181</v>
      </c>
      <c r="G31" s="148">
        <v>58167</v>
      </c>
      <c r="H31" s="148">
        <v>61087</v>
      </c>
      <c r="I31" s="152">
        <v>321492</v>
      </c>
      <c r="J31" s="157">
        <f>I31/'ABS Estimated Population'!C5</f>
        <v>0.15827430924960356</v>
      </c>
      <c r="K31" s="38"/>
      <c r="L31" s="15"/>
      <c r="M31" s="16"/>
      <c r="N31" s="25"/>
      <c r="O31" s="25"/>
    </row>
    <row r="32" spans="1:16" s="48" customFormat="1" ht="20.100000000000001" customHeight="1" x14ac:dyDescent="0.2">
      <c r="A32" s="182"/>
      <c r="B32" s="26" t="s">
        <v>6</v>
      </c>
      <c r="C32" s="148">
        <v>34211</v>
      </c>
      <c r="D32" s="148">
        <v>65335</v>
      </c>
      <c r="E32" s="148">
        <v>74542</v>
      </c>
      <c r="F32" s="148">
        <v>67110</v>
      </c>
      <c r="G32" s="148">
        <v>60832</v>
      </c>
      <c r="H32" s="148">
        <v>94809</v>
      </c>
      <c r="I32" s="152">
        <v>396839</v>
      </c>
      <c r="J32" s="157">
        <f>I32/'ABS Estimated Population'!C6</f>
        <v>0.56221196198075241</v>
      </c>
      <c r="K32" s="38"/>
      <c r="L32" s="15"/>
      <c r="M32" s="16"/>
      <c r="N32" s="25"/>
      <c r="O32" s="25"/>
    </row>
    <row r="33" spans="1:17" s="48" customFormat="1" ht="20.100000000000001" customHeight="1" x14ac:dyDescent="0.2">
      <c r="A33" s="182"/>
      <c r="B33" s="26" t="s">
        <v>7</v>
      </c>
      <c r="C33" s="148">
        <v>1206</v>
      </c>
      <c r="D33" s="148">
        <v>3352</v>
      </c>
      <c r="E33" s="148">
        <v>27365</v>
      </c>
      <c r="F33" s="148">
        <v>52994</v>
      </c>
      <c r="G33" s="148">
        <v>51610</v>
      </c>
      <c r="H33" s="148">
        <v>80658</v>
      </c>
      <c r="I33" s="152">
        <v>217185</v>
      </c>
      <c r="J33" s="157">
        <f>I33/'ABS Estimated Population'!C7</f>
        <v>0.20635683765759311</v>
      </c>
      <c r="K33" s="38"/>
      <c r="L33" s="15"/>
      <c r="M33" s="16"/>
      <c r="N33" s="25"/>
      <c r="O33" s="25"/>
    </row>
    <row r="34" spans="1:17" s="48" customFormat="1" ht="20.100000000000001" customHeight="1" x14ac:dyDescent="0.2">
      <c r="A34" s="182"/>
      <c r="B34" s="26" t="s">
        <v>8</v>
      </c>
      <c r="C34" s="148">
        <v>365</v>
      </c>
      <c r="D34" s="148">
        <v>850</v>
      </c>
      <c r="E34" s="148">
        <v>7927</v>
      </c>
      <c r="F34" s="148">
        <v>15899</v>
      </c>
      <c r="G34" s="148">
        <v>16265</v>
      </c>
      <c r="H34" s="148">
        <v>28106</v>
      </c>
      <c r="I34" s="152">
        <v>69412</v>
      </c>
      <c r="J34" s="157">
        <f>I34/'ABS Estimated Population'!C8</f>
        <v>0.32100706648414667</v>
      </c>
      <c r="K34" s="38"/>
      <c r="L34" s="15"/>
      <c r="M34" s="16"/>
      <c r="N34" s="25"/>
      <c r="O34" s="25"/>
    </row>
    <row r="35" spans="1:17" s="48" customFormat="1" ht="20.100000000000001" customHeight="1" x14ac:dyDescent="0.2">
      <c r="A35" s="182"/>
      <c r="B35" s="26" t="s">
        <v>9</v>
      </c>
      <c r="C35" s="148">
        <v>117</v>
      </c>
      <c r="D35" s="148">
        <v>319</v>
      </c>
      <c r="E35" s="148">
        <v>559</v>
      </c>
      <c r="F35" s="148">
        <v>1002</v>
      </c>
      <c r="G35" s="148">
        <v>907</v>
      </c>
      <c r="H35" s="148">
        <v>736</v>
      </c>
      <c r="I35" s="152">
        <v>3640</v>
      </c>
      <c r="J35" s="157">
        <f>I35/'ABS Estimated Population'!C9</f>
        <v>3.7365525170403216E-2</v>
      </c>
      <c r="K35" s="38"/>
      <c r="L35" s="15"/>
      <c r="M35" s="16"/>
      <c r="N35" s="25"/>
      <c r="O35" s="25"/>
    </row>
    <row r="36" spans="1:17" s="48" customFormat="1" ht="20.100000000000001" customHeight="1" x14ac:dyDescent="0.2">
      <c r="A36" s="182"/>
      <c r="B36" s="26" t="s">
        <v>10</v>
      </c>
      <c r="C36" s="148">
        <v>511</v>
      </c>
      <c r="D36" s="148">
        <v>1283</v>
      </c>
      <c r="E36" s="148">
        <v>2137</v>
      </c>
      <c r="F36" s="148">
        <v>2994</v>
      </c>
      <c r="G36" s="148">
        <v>2437</v>
      </c>
      <c r="H36" s="148">
        <v>2833</v>
      </c>
      <c r="I36" s="152">
        <v>12195</v>
      </c>
      <c r="J36" s="157">
        <f>I36/'ABS Estimated Population'!C10</f>
        <v>7.2651125660532473E-2</v>
      </c>
      <c r="K36" s="38"/>
      <c r="L36" s="15"/>
      <c r="M36" s="16"/>
      <c r="N36" s="25"/>
      <c r="O36" s="25"/>
    </row>
    <row r="37" spans="1:17" s="48" customFormat="1" ht="20.100000000000001" customHeight="1" x14ac:dyDescent="0.2">
      <c r="A37" s="184" t="s">
        <v>18</v>
      </c>
      <c r="B37" s="185"/>
      <c r="C37" s="154">
        <f t="shared" ref="C37:I37" si="2">SUM(C29:C36)</f>
        <v>47570</v>
      </c>
      <c r="D37" s="154">
        <f t="shared" si="2"/>
        <v>118956</v>
      </c>
      <c r="E37" s="154">
        <f t="shared" si="2"/>
        <v>422020</v>
      </c>
      <c r="F37" s="154">
        <f t="shared" si="2"/>
        <v>481647</v>
      </c>
      <c r="G37" s="154">
        <f t="shared" si="2"/>
        <v>435660</v>
      </c>
      <c r="H37" s="154">
        <f t="shared" si="2"/>
        <v>654857</v>
      </c>
      <c r="I37" s="154">
        <f t="shared" si="2"/>
        <v>2160710</v>
      </c>
      <c r="J37" s="158">
        <f>I37/'ABS Estimated Population'!C11</f>
        <v>0.21709992337685224</v>
      </c>
      <c r="K37" s="20"/>
      <c r="L37" s="15"/>
      <c r="M37" s="16"/>
      <c r="N37" s="25"/>
      <c r="O37" s="25"/>
    </row>
    <row r="38" spans="1:17" s="48" customFormat="1" ht="20.100000000000001" customHeight="1" x14ac:dyDescent="0.2">
      <c r="A38" s="33"/>
      <c r="B38" s="33"/>
      <c r="C38" s="33"/>
      <c r="D38" s="33"/>
      <c r="E38" s="33"/>
      <c r="F38" s="33"/>
      <c r="G38" s="33"/>
      <c r="H38" s="33"/>
      <c r="I38" s="33"/>
      <c r="J38" s="33"/>
      <c r="K38" s="25"/>
      <c r="L38" s="25"/>
      <c r="M38" s="25"/>
      <c r="N38" s="25"/>
      <c r="O38" s="25"/>
      <c r="P38" s="25"/>
    </row>
    <row r="39" spans="1:17" s="48" customFormat="1" ht="20.100000000000001" customHeight="1" x14ac:dyDescent="0.2">
      <c r="A39" s="33"/>
      <c r="B39" s="33"/>
      <c r="C39" s="33"/>
      <c r="D39" s="33"/>
      <c r="E39" s="33"/>
      <c r="F39" s="33"/>
      <c r="G39" s="33"/>
      <c r="H39" s="33"/>
      <c r="I39" s="33"/>
      <c r="J39" s="33"/>
      <c r="K39" s="25"/>
      <c r="L39" s="25"/>
      <c r="M39" s="25"/>
      <c r="N39" s="25"/>
      <c r="O39" s="25"/>
      <c r="P39" s="25"/>
    </row>
    <row r="40" spans="1:17" s="42" customFormat="1" ht="20.100000000000001" customHeight="1" x14ac:dyDescent="0.2">
      <c r="A40" s="184" t="s">
        <v>11</v>
      </c>
      <c r="B40" s="186"/>
      <c r="C40" s="186"/>
      <c r="D40" s="198" t="s">
        <v>20</v>
      </c>
      <c r="E40" s="198"/>
      <c r="F40" s="198"/>
      <c r="G40" s="198"/>
      <c r="H40" s="198"/>
      <c r="I40" s="198"/>
      <c r="J40" s="198"/>
      <c r="K40" s="41"/>
      <c r="L40" s="41"/>
      <c r="M40" s="41"/>
      <c r="N40" s="28"/>
      <c r="O40" s="28"/>
      <c r="P40" s="28"/>
      <c r="Q40" s="28"/>
    </row>
    <row r="41" spans="1:17" s="42" customFormat="1" ht="20.100000000000001" customHeight="1" x14ac:dyDescent="0.2">
      <c r="A41" s="186"/>
      <c r="B41" s="186"/>
      <c r="C41" s="186"/>
      <c r="D41" s="26" t="s">
        <v>21</v>
      </c>
      <c r="E41" s="26" t="s">
        <v>12</v>
      </c>
      <c r="F41" s="26" t="s">
        <v>13</v>
      </c>
      <c r="G41" s="26" t="s">
        <v>14</v>
      </c>
      <c r="H41" s="26" t="s">
        <v>15</v>
      </c>
      <c r="I41" s="26" t="s">
        <v>16</v>
      </c>
      <c r="J41" s="26" t="s">
        <v>2</v>
      </c>
      <c r="K41" s="28"/>
      <c r="L41" s="28"/>
      <c r="M41" s="28"/>
      <c r="N41" s="28"/>
      <c r="O41" s="28"/>
      <c r="P41" s="28"/>
    </row>
    <row r="42" spans="1:17" s="42" customFormat="1" ht="20.100000000000001" customHeight="1" x14ac:dyDescent="0.2">
      <c r="A42" s="182" t="s">
        <v>17</v>
      </c>
      <c r="B42" s="183"/>
      <c r="C42" s="26" t="s">
        <v>3</v>
      </c>
      <c r="D42" s="148">
        <v>0</v>
      </c>
      <c r="E42" s="148">
        <v>0</v>
      </c>
      <c r="F42" s="148">
        <v>0</v>
      </c>
      <c r="G42" s="148">
        <v>5</v>
      </c>
      <c r="H42" s="148">
        <v>14</v>
      </c>
      <c r="I42" s="148">
        <v>14</v>
      </c>
      <c r="J42" s="151">
        <v>33</v>
      </c>
      <c r="K42" s="28"/>
      <c r="L42" s="28"/>
      <c r="M42" s="28"/>
      <c r="N42" s="28"/>
      <c r="O42" s="28"/>
      <c r="P42" s="28"/>
    </row>
    <row r="43" spans="1:17" s="42" customFormat="1" ht="20.100000000000001" customHeight="1" x14ac:dyDescent="0.2">
      <c r="A43" s="183"/>
      <c r="B43" s="183"/>
      <c r="C43" s="26" t="s">
        <v>4</v>
      </c>
      <c r="D43" s="148">
        <v>0</v>
      </c>
      <c r="E43" s="148">
        <v>0</v>
      </c>
      <c r="F43" s="148">
        <v>1247</v>
      </c>
      <c r="G43" s="148">
        <v>938</v>
      </c>
      <c r="H43" s="148">
        <v>743</v>
      </c>
      <c r="I43" s="148">
        <v>740</v>
      </c>
      <c r="J43" s="151">
        <v>3668</v>
      </c>
      <c r="K43" s="28"/>
      <c r="L43" s="28"/>
      <c r="M43" s="28"/>
      <c r="N43" s="28"/>
      <c r="O43" s="28"/>
      <c r="P43" s="28"/>
    </row>
    <row r="44" spans="1:17" s="42" customFormat="1" ht="20.100000000000001" customHeight="1" x14ac:dyDescent="0.2">
      <c r="A44" s="183"/>
      <c r="B44" s="183"/>
      <c r="C44" s="26" t="s">
        <v>5</v>
      </c>
      <c r="D44" s="148">
        <v>0</v>
      </c>
      <c r="E44" s="148">
        <v>0</v>
      </c>
      <c r="F44" s="148">
        <v>0</v>
      </c>
      <c r="G44" s="148">
        <v>1</v>
      </c>
      <c r="H44" s="148">
        <v>0</v>
      </c>
      <c r="I44" s="148">
        <v>1</v>
      </c>
      <c r="J44" s="151">
        <v>2</v>
      </c>
      <c r="K44" s="28"/>
      <c r="L44" s="28"/>
      <c r="M44" s="28"/>
      <c r="N44" s="28"/>
      <c r="O44" s="28"/>
      <c r="P44" s="28"/>
    </row>
    <row r="45" spans="1:17" s="42" customFormat="1" ht="20.100000000000001" customHeight="1" x14ac:dyDescent="0.2">
      <c r="A45" s="183"/>
      <c r="B45" s="183"/>
      <c r="C45" s="26" t="s">
        <v>6</v>
      </c>
      <c r="D45" s="148">
        <v>0</v>
      </c>
      <c r="E45" s="148">
        <v>4</v>
      </c>
      <c r="F45" s="148">
        <v>19</v>
      </c>
      <c r="G45" s="148">
        <v>21</v>
      </c>
      <c r="H45" s="148">
        <v>7</v>
      </c>
      <c r="I45" s="148">
        <v>16</v>
      </c>
      <c r="J45" s="151">
        <v>67</v>
      </c>
      <c r="K45" s="28"/>
      <c r="L45" s="28"/>
      <c r="M45" s="28"/>
      <c r="N45" s="28"/>
      <c r="O45" s="28"/>
      <c r="P45" s="28"/>
    </row>
    <row r="46" spans="1:17" s="42" customFormat="1" ht="20.100000000000001" customHeight="1" x14ac:dyDescent="0.2">
      <c r="A46" s="183"/>
      <c r="B46" s="183"/>
      <c r="C46" s="26" t="s">
        <v>7</v>
      </c>
      <c r="D46" s="148">
        <v>0</v>
      </c>
      <c r="E46" s="148">
        <v>0</v>
      </c>
      <c r="F46" s="148">
        <v>254</v>
      </c>
      <c r="G46" s="148">
        <v>378</v>
      </c>
      <c r="H46" s="148">
        <v>263</v>
      </c>
      <c r="I46" s="148">
        <v>386</v>
      </c>
      <c r="J46" s="151">
        <v>1281</v>
      </c>
      <c r="K46" s="28"/>
      <c r="L46" s="28"/>
      <c r="M46" s="28"/>
      <c r="N46" s="28"/>
      <c r="O46" s="28"/>
      <c r="P46" s="28"/>
    </row>
    <row r="47" spans="1:17" s="42" customFormat="1" ht="20.100000000000001" customHeight="1" x14ac:dyDescent="0.2">
      <c r="A47" s="183"/>
      <c r="B47" s="183"/>
      <c r="C47" s="26" t="s">
        <v>8</v>
      </c>
      <c r="D47" s="149">
        <v>0</v>
      </c>
      <c r="E47" s="149">
        <v>0</v>
      </c>
      <c r="F47" s="149">
        <v>0</v>
      </c>
      <c r="G47" s="149">
        <v>0</v>
      </c>
      <c r="H47" s="149">
        <v>0</v>
      </c>
      <c r="I47" s="149">
        <v>0</v>
      </c>
      <c r="J47" s="151">
        <f t="shared" ref="J47:J49" si="3">SUM(D47:I47)</f>
        <v>0</v>
      </c>
      <c r="K47" s="28"/>
      <c r="L47" s="28"/>
      <c r="M47" s="28"/>
      <c r="N47" s="28"/>
      <c r="O47" s="28"/>
      <c r="P47" s="28"/>
    </row>
    <row r="48" spans="1:17" s="42" customFormat="1" ht="20.100000000000001" customHeight="1" x14ac:dyDescent="0.2">
      <c r="A48" s="183"/>
      <c r="B48" s="183"/>
      <c r="C48" s="26" t="s">
        <v>9</v>
      </c>
      <c r="D48" s="149">
        <v>0</v>
      </c>
      <c r="E48" s="149">
        <v>0</v>
      </c>
      <c r="F48" s="149">
        <v>0</v>
      </c>
      <c r="G48" s="149">
        <v>0</v>
      </c>
      <c r="H48" s="149">
        <v>0</v>
      </c>
      <c r="I48" s="149">
        <v>0</v>
      </c>
      <c r="J48" s="151">
        <f t="shared" si="3"/>
        <v>0</v>
      </c>
      <c r="K48" s="28"/>
      <c r="L48" s="28"/>
      <c r="M48" s="28"/>
      <c r="N48" s="28"/>
      <c r="O48" s="28"/>
      <c r="P48" s="28"/>
    </row>
    <row r="49" spans="1:16" s="42" customFormat="1" ht="20.100000000000001" customHeight="1" x14ac:dyDescent="0.2">
      <c r="A49" s="183"/>
      <c r="B49" s="183"/>
      <c r="C49" s="26" t="s">
        <v>10</v>
      </c>
      <c r="D49" s="149">
        <v>0</v>
      </c>
      <c r="E49" s="149">
        <v>0</v>
      </c>
      <c r="F49" s="149">
        <v>0</v>
      </c>
      <c r="G49" s="149">
        <v>0</v>
      </c>
      <c r="H49" s="149">
        <v>0</v>
      </c>
      <c r="I49" s="149">
        <v>0</v>
      </c>
      <c r="J49" s="151">
        <f t="shared" si="3"/>
        <v>0</v>
      </c>
      <c r="M49" s="28"/>
      <c r="N49" s="28"/>
      <c r="O49" s="28"/>
      <c r="P49" s="28"/>
    </row>
    <row r="50" spans="1:16" s="42" customFormat="1" ht="20.100000000000001" customHeight="1" x14ac:dyDescent="0.2">
      <c r="A50" s="184" t="s">
        <v>18</v>
      </c>
      <c r="B50" s="186"/>
      <c r="C50" s="186"/>
      <c r="D50" s="154">
        <f t="shared" ref="D50:I50" si="4">SUM(D42:D49)</f>
        <v>0</v>
      </c>
      <c r="E50" s="154">
        <f t="shared" si="4"/>
        <v>4</v>
      </c>
      <c r="F50" s="154">
        <f t="shared" si="4"/>
        <v>1520</v>
      </c>
      <c r="G50" s="154">
        <f t="shared" si="4"/>
        <v>1343</v>
      </c>
      <c r="H50" s="154">
        <f t="shared" si="4"/>
        <v>1027</v>
      </c>
      <c r="I50" s="154">
        <f t="shared" si="4"/>
        <v>1157</v>
      </c>
      <c r="J50" s="154">
        <f>SUM(D50:I50)</f>
        <v>5051</v>
      </c>
      <c r="K50" s="28"/>
      <c r="L50" s="28"/>
      <c r="M50" s="28"/>
      <c r="N50" s="28"/>
      <c r="O50" s="28"/>
      <c r="P50" s="28"/>
    </row>
    <row r="51" spans="1:16" s="42" customFormat="1" ht="20.100000000000001" customHeight="1" x14ac:dyDescent="0.2">
      <c r="A51" s="40"/>
      <c r="B51" s="40"/>
      <c r="C51" s="40"/>
      <c r="D51" s="40"/>
      <c r="E51" s="40"/>
      <c r="F51" s="40"/>
      <c r="G51" s="40"/>
      <c r="H51" s="40"/>
      <c r="I51" s="40"/>
      <c r="J51" s="40"/>
      <c r="K51" s="29"/>
      <c r="L51" s="29"/>
      <c r="M51" s="29"/>
      <c r="N51" s="29"/>
      <c r="O51" s="28"/>
      <c r="P51" s="28"/>
    </row>
    <row r="52" spans="1:16" s="48" customFormat="1" ht="20.100000000000001" customHeight="1" x14ac:dyDescent="0.2">
      <c r="A52" s="189" t="s">
        <v>19</v>
      </c>
      <c r="B52" s="190"/>
      <c r="C52" s="190"/>
      <c r="D52" s="190"/>
      <c r="E52" s="190"/>
      <c r="F52" s="190"/>
      <c r="G52" s="190"/>
      <c r="H52" s="190"/>
      <c r="I52" s="190"/>
      <c r="J52" s="190"/>
      <c r="K52" s="16"/>
      <c r="L52" s="16"/>
      <c r="M52" s="16"/>
      <c r="N52" s="16"/>
      <c r="O52" s="25"/>
      <c r="P52" s="25"/>
    </row>
    <row r="53" spans="1:16" s="48" customFormat="1" ht="20.100000000000001" customHeight="1" x14ac:dyDescent="0.2">
      <c r="A53" s="191" t="s">
        <v>54</v>
      </c>
      <c r="B53" s="191"/>
      <c r="C53" s="191"/>
      <c r="D53" s="191"/>
      <c r="E53" s="191"/>
      <c r="F53" s="191"/>
      <c r="G53" s="191"/>
      <c r="H53" s="191"/>
      <c r="I53" s="191"/>
      <c r="J53" s="191"/>
      <c r="K53" s="16"/>
      <c r="L53" s="16"/>
      <c r="M53" s="16"/>
      <c r="N53" s="16"/>
      <c r="O53" s="25"/>
      <c r="P53" s="25"/>
    </row>
    <row r="54" spans="1:16" s="48" customFormat="1" ht="20.100000000000001" customHeight="1" x14ac:dyDescent="0.2">
      <c r="A54" s="191"/>
      <c r="B54" s="191"/>
      <c r="C54" s="191"/>
      <c r="D54" s="191"/>
      <c r="E54" s="191"/>
      <c r="F54" s="191"/>
      <c r="G54" s="191"/>
      <c r="H54" s="191"/>
      <c r="I54" s="191"/>
      <c r="J54" s="191"/>
      <c r="K54" s="16"/>
      <c r="L54" s="16"/>
      <c r="M54" s="16"/>
      <c r="N54" s="16"/>
      <c r="O54" s="25"/>
      <c r="P54" s="25"/>
    </row>
    <row r="55" spans="1:16" s="48" customFormat="1" ht="16.5" customHeight="1" x14ac:dyDescent="0.2">
      <c r="A55" s="189" t="s">
        <v>34</v>
      </c>
      <c r="B55" s="189"/>
      <c r="C55" s="189"/>
      <c r="D55" s="189"/>
      <c r="E55" s="189"/>
      <c r="F55" s="189"/>
      <c r="G55" s="189"/>
      <c r="H55" s="189"/>
      <c r="I55" s="189"/>
      <c r="J55" s="189"/>
      <c r="K55" s="16"/>
      <c r="L55" s="16"/>
      <c r="M55" s="16"/>
      <c r="N55" s="16"/>
      <c r="O55" s="25"/>
      <c r="P55" s="25"/>
    </row>
    <row r="56" spans="1:16" s="48" customFormat="1" ht="12.75" x14ac:dyDescent="0.2">
      <c r="A56" s="192" t="s">
        <v>30</v>
      </c>
      <c r="B56" s="193"/>
      <c r="C56" s="193"/>
      <c r="D56" s="193"/>
      <c r="E56" s="193"/>
      <c r="F56" s="193"/>
      <c r="G56" s="193"/>
      <c r="H56" s="193"/>
      <c r="I56" s="193"/>
      <c r="J56" s="193"/>
      <c r="K56" s="16"/>
      <c r="L56" s="16"/>
      <c r="M56" s="16"/>
      <c r="N56" s="16"/>
      <c r="O56" s="25"/>
      <c r="P56" s="25"/>
    </row>
    <row r="57" spans="1:16" s="48" customFormat="1" ht="12.75" x14ac:dyDescent="0.2">
      <c r="A57" s="191" t="s">
        <v>31</v>
      </c>
      <c r="B57" s="194"/>
      <c r="C57" s="194"/>
      <c r="D57" s="194"/>
      <c r="E57" s="194"/>
      <c r="F57" s="194"/>
      <c r="G57" s="194"/>
      <c r="H57" s="194"/>
      <c r="I57" s="194"/>
      <c r="J57" s="194"/>
      <c r="K57" s="16"/>
      <c r="L57" s="16"/>
      <c r="M57" s="16"/>
      <c r="N57" s="16"/>
      <c r="O57" s="25"/>
      <c r="P57" s="25"/>
    </row>
    <row r="58" spans="1:16" s="48" customFormat="1" ht="20.100000000000001" customHeight="1" x14ac:dyDescent="0.2">
      <c r="A58" s="194"/>
      <c r="B58" s="194"/>
      <c r="C58" s="194"/>
      <c r="D58" s="194"/>
      <c r="E58" s="194"/>
      <c r="F58" s="194"/>
      <c r="G58" s="194"/>
      <c r="H58" s="194"/>
      <c r="I58" s="194"/>
      <c r="J58" s="194"/>
      <c r="K58" s="16"/>
      <c r="L58" s="16"/>
      <c r="M58" s="16"/>
      <c r="N58" s="16"/>
      <c r="O58" s="25"/>
      <c r="P58" s="25"/>
    </row>
    <row r="59" spans="1:16" ht="20.100000000000001" customHeight="1" x14ac:dyDescent="0.2">
      <c r="A59" s="187" t="s">
        <v>42</v>
      </c>
      <c r="B59" s="188"/>
      <c r="C59" s="188"/>
      <c r="D59" s="188"/>
      <c r="E59" s="188"/>
      <c r="F59" s="188"/>
      <c r="G59" s="188"/>
      <c r="H59" s="188"/>
      <c r="I59" s="188"/>
      <c r="J59" s="188"/>
      <c r="K59" s="32"/>
      <c r="L59" s="32"/>
      <c r="M59" s="32"/>
      <c r="N59" s="32"/>
    </row>
    <row r="60" spans="1:16" ht="20.100000000000001" customHeight="1" x14ac:dyDescent="0.2">
      <c r="A60" s="89"/>
      <c r="B60" s="89"/>
      <c r="C60" s="89"/>
      <c r="D60" s="89"/>
      <c r="E60" s="89"/>
      <c r="F60" s="89"/>
      <c r="G60" s="89"/>
      <c r="H60" s="89"/>
      <c r="I60" s="89"/>
      <c r="J60" s="89"/>
      <c r="K60" s="32"/>
      <c r="L60" s="32"/>
      <c r="M60" s="32"/>
      <c r="N60" s="32"/>
    </row>
    <row r="61" spans="1:16" ht="20.100000000000001" customHeight="1" x14ac:dyDescent="0.2">
      <c r="A61" s="89"/>
      <c r="B61" s="89"/>
      <c r="C61" s="89"/>
      <c r="D61" s="89"/>
      <c r="E61" s="89"/>
      <c r="F61" s="89"/>
      <c r="G61" s="89"/>
      <c r="H61" s="89"/>
      <c r="I61" s="89"/>
      <c r="J61" s="89"/>
      <c r="K61" s="32"/>
      <c r="L61" s="32"/>
      <c r="M61" s="32"/>
      <c r="N61" s="32"/>
    </row>
    <row r="62" spans="1:16" ht="20.100000000000001" customHeight="1" x14ac:dyDescent="0.2">
      <c r="A62" s="43"/>
      <c r="B62" s="43"/>
      <c r="C62" s="43"/>
      <c r="D62" s="43"/>
      <c r="E62" s="43"/>
      <c r="F62" s="43"/>
      <c r="G62" s="43"/>
      <c r="H62" s="43"/>
      <c r="I62" s="43"/>
      <c r="J62" s="43"/>
      <c r="K62" s="32"/>
      <c r="L62" s="32"/>
      <c r="M62" s="32"/>
      <c r="N62" s="32"/>
    </row>
    <row r="63" spans="1:16" ht="20.100000000000001" customHeight="1" x14ac:dyDescent="0.2">
      <c r="A63" s="43"/>
      <c r="B63" s="43"/>
      <c r="C63" s="43"/>
      <c r="D63" s="43"/>
      <c r="E63" s="43"/>
      <c r="F63" s="43"/>
      <c r="G63" s="43"/>
      <c r="H63" s="43"/>
      <c r="I63" s="43"/>
      <c r="J63" s="43"/>
      <c r="K63" s="32"/>
      <c r="L63" s="32"/>
      <c r="M63" s="32"/>
      <c r="N63" s="32"/>
    </row>
    <row r="64" spans="1:16" ht="20.100000000000001" customHeight="1" x14ac:dyDescent="0.2">
      <c r="A64" s="43"/>
      <c r="B64" s="43"/>
      <c r="C64" s="43"/>
      <c r="D64" s="43"/>
      <c r="E64" s="43"/>
      <c r="F64" s="43"/>
      <c r="G64" s="43"/>
      <c r="H64" s="43"/>
      <c r="I64" s="43"/>
      <c r="J64" s="43"/>
      <c r="K64" s="32"/>
      <c r="L64" s="32"/>
      <c r="M64" s="32"/>
      <c r="N64" s="32"/>
    </row>
    <row r="65" spans="1:14" ht="20.100000000000001" customHeight="1" x14ac:dyDescent="0.2">
      <c r="A65" s="43"/>
      <c r="B65" s="43"/>
      <c r="C65" s="43"/>
      <c r="D65" s="43"/>
      <c r="E65" s="43"/>
      <c r="F65" s="43"/>
      <c r="G65" s="43"/>
      <c r="H65" s="43"/>
      <c r="I65" s="43"/>
      <c r="J65" s="43"/>
      <c r="K65" s="32"/>
      <c r="L65" s="32"/>
      <c r="M65" s="32"/>
      <c r="N65" s="32"/>
    </row>
    <row r="66" spans="1:14" ht="20.100000000000001" customHeight="1" x14ac:dyDescent="0.2">
      <c r="A66" s="43"/>
      <c r="B66" s="43"/>
      <c r="C66" s="43"/>
      <c r="D66" s="43"/>
      <c r="E66" s="43"/>
      <c r="F66" s="43"/>
      <c r="G66" s="43"/>
      <c r="H66" s="43"/>
      <c r="I66" s="43"/>
      <c r="J66" s="43"/>
      <c r="K66" s="32"/>
      <c r="L66" s="32"/>
      <c r="M66" s="32"/>
      <c r="N66" s="32"/>
    </row>
    <row r="67" spans="1:14" ht="20.100000000000001" customHeight="1" x14ac:dyDescent="0.2">
      <c r="A67" s="43"/>
      <c r="B67" s="43"/>
      <c r="C67" s="43"/>
      <c r="D67" s="43"/>
      <c r="E67" s="43"/>
      <c r="F67" s="43"/>
      <c r="G67" s="43"/>
      <c r="H67" s="43"/>
      <c r="I67" s="43"/>
      <c r="J67" s="43"/>
      <c r="K67" s="32"/>
      <c r="L67" s="32"/>
      <c r="M67" s="32"/>
      <c r="N67" s="32"/>
    </row>
    <row r="68" spans="1:14" ht="20.100000000000001" customHeight="1" x14ac:dyDescent="0.2">
      <c r="A68" s="43"/>
      <c r="B68" s="43"/>
      <c r="C68" s="43"/>
      <c r="D68" s="43"/>
      <c r="E68" s="43"/>
      <c r="F68" s="43"/>
      <c r="G68" s="43"/>
      <c r="H68" s="43"/>
      <c r="I68" s="43"/>
      <c r="J68" s="43"/>
      <c r="K68" s="32"/>
      <c r="L68" s="32"/>
      <c r="M68" s="32"/>
      <c r="N68" s="32"/>
    </row>
    <row r="69" spans="1:14" ht="20.100000000000001" customHeight="1" x14ac:dyDescent="0.2">
      <c r="A69" s="43"/>
      <c r="B69" s="43"/>
      <c r="C69" s="43"/>
      <c r="D69" s="43"/>
      <c r="E69" s="43"/>
      <c r="F69" s="43"/>
      <c r="G69" s="43"/>
      <c r="H69" s="43"/>
      <c r="I69" s="43"/>
      <c r="J69" s="43"/>
      <c r="K69" s="32"/>
      <c r="L69" s="32"/>
      <c r="M69" s="32"/>
      <c r="N69" s="32"/>
    </row>
    <row r="70" spans="1:14" ht="20.100000000000001" customHeight="1" x14ac:dyDescent="0.2">
      <c r="A70" s="43"/>
      <c r="B70" s="43"/>
      <c r="C70" s="43"/>
      <c r="D70" s="43"/>
      <c r="E70" s="43"/>
      <c r="F70" s="43"/>
      <c r="G70" s="43"/>
      <c r="H70" s="43"/>
      <c r="I70" s="43"/>
      <c r="J70" s="43"/>
      <c r="K70" s="32"/>
      <c r="L70" s="32"/>
      <c r="M70" s="32"/>
      <c r="N70" s="32"/>
    </row>
    <row r="71" spans="1:14" ht="20.100000000000001" customHeight="1" x14ac:dyDescent="0.2">
      <c r="A71" s="43"/>
      <c r="B71" s="43"/>
      <c r="C71" s="43"/>
      <c r="D71" s="43"/>
      <c r="E71" s="43"/>
      <c r="F71" s="43"/>
      <c r="G71" s="43"/>
      <c r="H71" s="43"/>
      <c r="I71" s="43"/>
      <c r="J71" s="43"/>
      <c r="K71" s="32"/>
      <c r="L71" s="32"/>
      <c r="M71" s="32"/>
      <c r="N71" s="32"/>
    </row>
    <row r="72" spans="1:14" ht="20.100000000000001" customHeight="1" x14ac:dyDescent="0.2">
      <c r="A72" s="43"/>
      <c r="B72" s="43"/>
      <c r="C72" s="43"/>
      <c r="D72" s="43"/>
      <c r="E72" s="43"/>
      <c r="F72" s="43"/>
      <c r="G72" s="43"/>
      <c r="H72" s="43"/>
      <c r="I72" s="43"/>
      <c r="J72" s="43"/>
      <c r="K72" s="32"/>
      <c r="L72" s="32"/>
      <c r="M72" s="32"/>
      <c r="N72" s="32"/>
    </row>
    <row r="73" spans="1:14" ht="20.100000000000001" customHeight="1" x14ac:dyDescent="0.2">
      <c r="A73" s="43"/>
      <c r="B73" s="43"/>
      <c r="C73" s="43"/>
      <c r="D73" s="43"/>
      <c r="E73" s="43"/>
      <c r="F73" s="43"/>
      <c r="G73" s="43"/>
      <c r="H73" s="43"/>
      <c r="I73" s="43"/>
      <c r="J73" s="43"/>
      <c r="K73" s="32"/>
      <c r="L73" s="32"/>
      <c r="M73" s="32"/>
      <c r="N73" s="32"/>
    </row>
    <row r="74" spans="1:14" ht="20.100000000000001" customHeight="1" x14ac:dyDescent="0.2">
      <c r="A74" s="43"/>
      <c r="B74" s="43"/>
      <c r="C74" s="43"/>
      <c r="D74" s="43"/>
      <c r="E74" s="43"/>
      <c r="F74" s="43"/>
      <c r="G74" s="43"/>
      <c r="H74" s="43"/>
      <c r="I74" s="43"/>
      <c r="J74" s="43"/>
      <c r="K74" s="32"/>
      <c r="L74" s="32"/>
      <c r="M74" s="32"/>
      <c r="N74" s="32"/>
    </row>
    <row r="75" spans="1:14" ht="20.100000000000001" customHeight="1" x14ac:dyDescent="0.2">
      <c r="A75" s="43"/>
      <c r="B75" s="43"/>
      <c r="C75" s="43"/>
      <c r="D75" s="43"/>
      <c r="E75" s="43"/>
      <c r="F75" s="43"/>
      <c r="G75" s="43"/>
      <c r="H75" s="43"/>
      <c r="I75" s="43"/>
      <c r="J75" s="43"/>
      <c r="K75" s="32"/>
      <c r="L75" s="32"/>
      <c r="M75" s="32"/>
      <c r="N75" s="32"/>
    </row>
    <row r="76" spans="1:14" ht="20.100000000000001" customHeight="1" x14ac:dyDescent="0.2">
      <c r="A76" s="43"/>
      <c r="B76" s="43"/>
      <c r="C76" s="43"/>
      <c r="D76" s="43"/>
      <c r="E76" s="43"/>
      <c r="F76" s="43"/>
      <c r="G76" s="43"/>
      <c r="H76" s="43"/>
      <c r="I76" s="43"/>
      <c r="J76" s="43"/>
      <c r="K76" s="32"/>
      <c r="L76" s="32"/>
      <c r="M76" s="32"/>
      <c r="N76" s="32"/>
    </row>
    <row r="77" spans="1:14" ht="20.100000000000001" customHeight="1" x14ac:dyDescent="0.2">
      <c r="A77" s="43"/>
      <c r="B77" s="43"/>
      <c r="C77" s="43"/>
      <c r="D77" s="43"/>
      <c r="E77" s="43"/>
      <c r="F77" s="43"/>
      <c r="G77" s="43"/>
      <c r="H77" s="43"/>
      <c r="I77" s="43"/>
      <c r="J77" s="43"/>
      <c r="K77" s="32"/>
      <c r="L77" s="32"/>
      <c r="M77" s="32"/>
      <c r="N77" s="32"/>
    </row>
    <row r="78" spans="1:14" ht="20.100000000000001" customHeight="1" x14ac:dyDescent="0.2">
      <c r="A78" s="43"/>
      <c r="B78" s="43"/>
      <c r="C78" s="43"/>
      <c r="D78" s="43"/>
      <c r="E78" s="43"/>
      <c r="F78" s="43"/>
      <c r="G78" s="43"/>
      <c r="H78" s="43"/>
      <c r="I78" s="43"/>
      <c r="J78" s="43"/>
      <c r="K78" s="32"/>
      <c r="L78" s="32"/>
      <c r="M78" s="32"/>
      <c r="N78" s="32"/>
    </row>
    <row r="79" spans="1:14" ht="20.100000000000001" customHeight="1" x14ac:dyDescent="0.2">
      <c r="A79" s="43"/>
      <c r="B79" s="43"/>
      <c r="C79" s="43"/>
      <c r="D79" s="43"/>
      <c r="E79" s="43"/>
      <c r="F79" s="43"/>
      <c r="G79" s="43"/>
      <c r="H79" s="43"/>
      <c r="I79" s="43"/>
      <c r="J79" s="43"/>
      <c r="K79" s="32"/>
      <c r="L79" s="32"/>
      <c r="M79" s="32"/>
      <c r="N79" s="32"/>
    </row>
    <row r="80" spans="1:14" ht="20.100000000000001" customHeight="1" x14ac:dyDescent="0.2">
      <c r="A80" s="43"/>
      <c r="B80" s="43"/>
      <c r="C80" s="43"/>
      <c r="D80" s="43"/>
      <c r="E80" s="43"/>
      <c r="F80" s="43"/>
      <c r="G80" s="43"/>
      <c r="H80" s="43"/>
      <c r="I80" s="43"/>
      <c r="J80" s="43"/>
      <c r="K80" s="32"/>
      <c r="L80" s="32"/>
      <c r="M80" s="32"/>
      <c r="N80" s="32"/>
    </row>
    <row r="81" spans="1:14" ht="20.100000000000001" customHeight="1" x14ac:dyDescent="0.2">
      <c r="A81" s="43"/>
      <c r="B81" s="43"/>
      <c r="C81" s="43"/>
      <c r="D81" s="43"/>
      <c r="E81" s="43"/>
      <c r="F81" s="43"/>
      <c r="G81" s="43"/>
      <c r="H81" s="43"/>
      <c r="I81" s="43"/>
      <c r="J81" s="43"/>
      <c r="K81" s="32"/>
      <c r="L81" s="32"/>
      <c r="M81" s="32"/>
      <c r="N81" s="32"/>
    </row>
    <row r="82" spans="1:14" ht="20.100000000000001" customHeight="1" x14ac:dyDescent="0.2">
      <c r="A82" s="43"/>
      <c r="B82" s="43"/>
      <c r="C82" s="43"/>
      <c r="D82" s="43"/>
      <c r="E82" s="43"/>
      <c r="F82" s="43"/>
      <c r="G82" s="43"/>
      <c r="H82" s="43"/>
      <c r="I82" s="43"/>
      <c r="J82" s="43"/>
      <c r="K82" s="32"/>
      <c r="L82" s="32"/>
      <c r="M82" s="32"/>
      <c r="N82" s="32"/>
    </row>
    <row r="83" spans="1:14" ht="20.100000000000001" customHeight="1" x14ac:dyDescent="0.2">
      <c r="A83" s="43"/>
      <c r="B83" s="43"/>
      <c r="C83" s="43"/>
      <c r="D83" s="43"/>
      <c r="E83" s="43"/>
      <c r="F83" s="43"/>
      <c r="G83" s="43"/>
      <c r="H83" s="43"/>
      <c r="I83" s="43"/>
      <c r="J83" s="43"/>
      <c r="K83" s="32"/>
      <c r="L83" s="32"/>
      <c r="M83" s="32"/>
      <c r="N83" s="32"/>
    </row>
    <row r="84" spans="1:14" ht="20.100000000000001" customHeight="1" x14ac:dyDescent="0.2">
      <c r="A84" s="43"/>
      <c r="B84" s="43"/>
      <c r="C84" s="43"/>
      <c r="D84" s="43"/>
      <c r="E84" s="43"/>
      <c r="F84" s="43"/>
      <c r="G84" s="43"/>
      <c r="H84" s="43"/>
      <c r="I84" s="43"/>
      <c r="J84" s="43"/>
      <c r="K84" s="32"/>
      <c r="L84" s="32"/>
      <c r="M84" s="32"/>
      <c r="N84" s="32"/>
    </row>
    <row r="85" spans="1:14" ht="20.100000000000001" customHeight="1" x14ac:dyDescent="0.2">
      <c r="A85" s="43"/>
      <c r="B85" s="43"/>
      <c r="C85" s="43"/>
      <c r="D85" s="43"/>
      <c r="E85" s="43"/>
      <c r="F85" s="43"/>
      <c r="G85" s="43"/>
      <c r="H85" s="43"/>
      <c r="I85" s="43"/>
      <c r="J85" s="43"/>
      <c r="K85" s="32"/>
      <c r="L85" s="32"/>
      <c r="M85" s="32"/>
      <c r="N85" s="32"/>
    </row>
    <row r="86" spans="1:14" ht="20.100000000000001" customHeight="1" x14ac:dyDescent="0.2">
      <c r="A86" s="43"/>
      <c r="B86" s="43"/>
      <c r="C86" s="43"/>
      <c r="D86" s="43"/>
      <c r="E86" s="43"/>
      <c r="F86" s="43"/>
      <c r="G86" s="43"/>
      <c r="H86" s="43"/>
      <c r="I86" s="43"/>
      <c r="J86" s="43"/>
      <c r="K86" s="32"/>
      <c r="L86" s="32"/>
      <c r="M86" s="32"/>
      <c r="N86" s="32"/>
    </row>
  </sheetData>
  <mergeCells count="22">
    <mergeCell ref="A3:A10"/>
    <mergeCell ref="A11:B11"/>
    <mergeCell ref="C1:E1"/>
    <mergeCell ref="D40:J40"/>
    <mergeCell ref="A40:C41"/>
    <mergeCell ref="A27:B28"/>
    <mergeCell ref="C14:J14"/>
    <mergeCell ref="C27:J27"/>
    <mergeCell ref="A1:B2"/>
    <mergeCell ref="A14:B15"/>
    <mergeCell ref="A37:B37"/>
    <mergeCell ref="A59:J59"/>
    <mergeCell ref="A52:J52"/>
    <mergeCell ref="A53:J54"/>
    <mergeCell ref="A55:J55"/>
    <mergeCell ref="A56:J56"/>
    <mergeCell ref="A57:J58"/>
    <mergeCell ref="A42:B49"/>
    <mergeCell ref="A16:A23"/>
    <mergeCell ref="A24:B24"/>
    <mergeCell ref="A50:C50"/>
    <mergeCell ref="A29:A3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31/01/2022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Layout" zoomScaleNormal="100" workbookViewId="0">
      <selection activeCell="L56" sqref="L55:L56"/>
    </sheetView>
  </sheetViews>
  <sheetFormatPr defaultColWidth="9.140625" defaultRowHeight="20.100000000000001" customHeight="1" x14ac:dyDescent="0.2"/>
  <cols>
    <col min="1" max="2" width="8.7109375" style="44" customWidth="1"/>
    <col min="3" max="8" width="12.7109375" style="44" customWidth="1"/>
    <col min="9" max="9" width="12.7109375" style="114" customWidth="1"/>
    <col min="10" max="10" width="12.7109375" style="44" customWidth="1"/>
    <col min="11" max="15" width="12.7109375" style="45" customWidth="1"/>
    <col min="16" max="28" width="12.7109375" style="53" customWidth="1"/>
    <col min="29" max="16384" width="9.140625" style="53"/>
  </cols>
  <sheetData>
    <row r="1" spans="1:15" s="42" customFormat="1" ht="20.100000000000001" customHeight="1" x14ac:dyDescent="0.2">
      <c r="A1" s="203" t="s">
        <v>11</v>
      </c>
      <c r="B1" s="204"/>
      <c r="C1" s="195"/>
      <c r="D1" s="196"/>
      <c r="E1" s="197"/>
      <c r="F1" s="40"/>
      <c r="G1" s="46"/>
      <c r="H1" s="46"/>
      <c r="I1" s="112"/>
      <c r="J1" s="46"/>
      <c r="K1" s="28"/>
      <c r="L1" s="28"/>
      <c r="M1" s="28"/>
      <c r="N1" s="28"/>
      <c r="O1" s="28"/>
    </row>
    <row r="2" spans="1:15" s="48" customFormat="1" ht="49.5" customHeight="1" x14ac:dyDescent="0.2">
      <c r="A2" s="204"/>
      <c r="B2" s="204"/>
      <c r="C2" s="105" t="s">
        <v>22</v>
      </c>
      <c r="D2" s="105" t="s">
        <v>23</v>
      </c>
      <c r="E2" s="17" t="s">
        <v>24</v>
      </c>
      <c r="F2" s="47"/>
      <c r="G2" s="33"/>
      <c r="H2" s="33"/>
      <c r="I2" s="113"/>
      <c r="J2" s="33"/>
      <c r="K2" s="25"/>
      <c r="L2" s="25"/>
      <c r="M2" s="25"/>
      <c r="N2" s="25"/>
      <c r="O2" s="25"/>
    </row>
    <row r="3" spans="1:15" s="42" customFormat="1" ht="20.100000000000001" customHeight="1" x14ac:dyDescent="0.2">
      <c r="A3" s="182" t="s">
        <v>17</v>
      </c>
      <c r="B3" s="26" t="s">
        <v>3</v>
      </c>
      <c r="C3" s="163">
        <v>1833870</v>
      </c>
      <c r="D3" s="146">
        <v>0.42730000000000001</v>
      </c>
      <c r="E3" s="109">
        <f>IF(C3=0,0,(C3-'Sep 22'!C3)/'Sep 22'!C3)</f>
        <v>-1.3303426068390515E-4</v>
      </c>
      <c r="F3" s="49"/>
      <c r="G3" s="46"/>
      <c r="H3" s="46"/>
      <c r="I3" s="112"/>
      <c r="J3" s="46"/>
      <c r="K3" s="28"/>
      <c r="L3" s="28"/>
      <c r="M3" s="28"/>
      <c r="N3" s="28"/>
      <c r="O3" s="28"/>
    </row>
    <row r="4" spans="1:15" s="42" customFormat="1" ht="20.100000000000001" customHeight="1" x14ac:dyDescent="0.2">
      <c r="A4" s="182"/>
      <c r="B4" s="26" t="s">
        <v>4</v>
      </c>
      <c r="C4" s="163">
        <v>459042</v>
      </c>
      <c r="D4" s="146">
        <v>0.107</v>
      </c>
      <c r="E4" s="109">
        <f>IF(C4=0,0,(C4-'Sep 22'!C4)/'Sep 22'!C4)</f>
        <v>-3.049736851277404E-5</v>
      </c>
      <c r="F4" s="49"/>
      <c r="G4" s="46"/>
      <c r="H4" s="46"/>
      <c r="I4" s="112"/>
      <c r="J4" s="46"/>
      <c r="K4" s="28"/>
      <c r="L4" s="28"/>
      <c r="M4" s="28"/>
      <c r="N4" s="28"/>
      <c r="O4" s="28"/>
    </row>
    <row r="5" spans="1:15" s="42" customFormat="1" ht="20.100000000000001" customHeight="1" x14ac:dyDescent="0.2">
      <c r="A5" s="182"/>
      <c r="B5" s="26" t="s">
        <v>5</v>
      </c>
      <c r="C5" s="163">
        <v>633440</v>
      </c>
      <c r="D5" s="146">
        <v>0.14760000000000001</v>
      </c>
      <c r="E5" s="109">
        <f>IF(C5=0,0,(C5-'Sep 22'!C5)/'Sep 22'!C5)</f>
        <v>-2.7303732720130425E-4</v>
      </c>
      <c r="F5" s="49"/>
      <c r="G5" s="46"/>
      <c r="H5" s="46"/>
      <c r="I5" s="112"/>
      <c r="J5" s="46"/>
      <c r="K5" s="28"/>
      <c r="L5" s="28"/>
      <c r="M5" s="28"/>
      <c r="N5" s="28"/>
      <c r="O5" s="28"/>
    </row>
    <row r="6" spans="1:15" s="42" customFormat="1" ht="20.100000000000001" customHeight="1" x14ac:dyDescent="0.2">
      <c r="A6" s="182"/>
      <c r="B6" s="26" t="s">
        <v>6</v>
      </c>
      <c r="C6" s="163">
        <v>751730</v>
      </c>
      <c r="D6" s="146">
        <v>0.17510000000000001</v>
      </c>
      <c r="E6" s="109">
        <f>IF(C6=0,0,(C6-'Sep 22'!C6)/'Sep 22'!C6)</f>
        <v>2.4095807169536073E-3</v>
      </c>
      <c r="F6" s="49"/>
      <c r="G6" s="46"/>
      <c r="H6" s="46"/>
      <c r="I6" s="112"/>
      <c r="J6" s="46"/>
      <c r="K6" s="28"/>
      <c r="L6" s="28"/>
      <c r="M6" s="28"/>
      <c r="N6" s="28"/>
      <c r="O6" s="28"/>
    </row>
    <row r="7" spans="1:15" s="42" customFormat="1" ht="20.100000000000001" customHeight="1" x14ac:dyDescent="0.2">
      <c r="A7" s="182"/>
      <c r="B7" s="26" t="s">
        <v>7</v>
      </c>
      <c r="C7" s="163">
        <v>437393</v>
      </c>
      <c r="D7" s="146">
        <v>0.1019</v>
      </c>
      <c r="E7" s="109">
        <f>IF(C7=0,0,(C7-'Sep 22'!C7)/'Sep 22'!C7)</f>
        <v>-4.5723378134623341E-5</v>
      </c>
      <c r="F7" s="49"/>
      <c r="G7" s="46"/>
      <c r="H7" s="46"/>
      <c r="I7" s="112"/>
      <c r="J7" s="46"/>
      <c r="K7" s="28"/>
      <c r="L7" s="28"/>
      <c r="M7" s="28"/>
      <c r="N7" s="28"/>
      <c r="O7" s="28"/>
    </row>
    <row r="8" spans="1:15" s="42" customFormat="1" ht="20.100000000000001" customHeight="1" x14ac:dyDescent="0.2">
      <c r="A8" s="182"/>
      <c r="B8" s="26" t="s">
        <v>8</v>
      </c>
      <c r="C8" s="163">
        <v>137550</v>
      </c>
      <c r="D8" s="146">
        <v>3.2000000000000001E-2</v>
      </c>
      <c r="E8" s="109">
        <f>IF(C8=0,0,(C8-'Sep 22'!C8)/'Sep 22'!C8)</f>
        <v>-2.2532181042440454E-4</v>
      </c>
      <c r="F8" s="49"/>
      <c r="G8" s="46"/>
      <c r="H8" s="46"/>
      <c r="I8" s="112"/>
      <c r="J8" s="46"/>
      <c r="K8" s="28"/>
      <c r="L8" s="28"/>
      <c r="M8" s="28"/>
      <c r="N8" s="28"/>
      <c r="O8" s="28"/>
    </row>
    <row r="9" spans="1:15" s="42" customFormat="1" ht="20.100000000000001" customHeight="1" x14ac:dyDescent="0.2">
      <c r="A9" s="182"/>
      <c r="B9" s="26" t="s">
        <v>9</v>
      </c>
      <c r="C9" s="163">
        <v>8581</v>
      </c>
      <c r="D9" s="146">
        <v>2E-3</v>
      </c>
      <c r="E9" s="109">
        <f>IF(C9=0,0,(C9-'Sep 22'!C9)/'Sep 22'!C9)</f>
        <v>-1.8611143422123998E-3</v>
      </c>
      <c r="F9" s="49"/>
      <c r="G9" s="46"/>
      <c r="H9" s="46"/>
      <c r="I9" s="112"/>
      <c r="J9" s="46"/>
      <c r="K9" s="28"/>
      <c r="L9" s="28"/>
      <c r="M9" s="28"/>
      <c r="N9" s="28"/>
      <c r="O9" s="28"/>
    </row>
    <row r="10" spans="1:15" s="42" customFormat="1" ht="20.100000000000001" customHeight="1" x14ac:dyDescent="0.2">
      <c r="A10" s="182"/>
      <c r="B10" s="26" t="s">
        <v>10</v>
      </c>
      <c r="C10" s="163">
        <v>30483</v>
      </c>
      <c r="D10" s="146">
        <v>7.1000000000000004E-3</v>
      </c>
      <c r="E10" s="109">
        <f>IF(C10=0,0,(C10-'Sep 22'!C10)/'Sep 22'!C10)</f>
        <v>-1.0813999213527331E-3</v>
      </c>
      <c r="F10" s="49"/>
      <c r="G10" s="46"/>
      <c r="H10" s="46"/>
      <c r="I10" s="112"/>
      <c r="J10" s="46"/>
      <c r="K10" s="28"/>
      <c r="L10" s="28"/>
      <c r="M10" s="28"/>
      <c r="N10" s="28"/>
      <c r="O10" s="28"/>
    </row>
    <row r="11" spans="1:15" s="48" customFormat="1" ht="20.100000000000001" customHeight="1" x14ac:dyDescent="0.2">
      <c r="A11" s="184" t="s">
        <v>18</v>
      </c>
      <c r="B11" s="185"/>
      <c r="C11" s="118">
        <f>SUM(C3:C10)</f>
        <v>4292089</v>
      </c>
      <c r="D11" s="110">
        <f>SUM(D3:D10)</f>
        <v>1</v>
      </c>
      <c r="E11" s="111">
        <f>IF(C11=0,0,(C11-'Sep 22'!C11)/'Sep 22'!C11)</f>
        <v>2.9737954089353229E-4</v>
      </c>
      <c r="F11" s="50"/>
      <c r="G11" s="33"/>
      <c r="H11" s="33"/>
      <c r="I11" s="113"/>
      <c r="J11" s="33"/>
      <c r="K11" s="25"/>
      <c r="L11" s="25"/>
      <c r="M11" s="25"/>
      <c r="N11" s="25"/>
      <c r="O11" s="25"/>
    </row>
    <row r="14" spans="1:15" s="42" customFormat="1" ht="20.100000000000001" customHeight="1" x14ac:dyDescent="0.2">
      <c r="A14" s="184" t="s">
        <v>11</v>
      </c>
      <c r="B14" s="184"/>
      <c r="C14" s="199" t="s">
        <v>1</v>
      </c>
      <c r="D14" s="196"/>
      <c r="E14" s="196"/>
      <c r="F14" s="196"/>
      <c r="G14" s="196"/>
      <c r="H14" s="196"/>
      <c r="I14" s="196"/>
      <c r="J14" s="238"/>
      <c r="K14" s="28"/>
      <c r="L14" s="28"/>
      <c r="M14" s="28"/>
      <c r="N14" s="28"/>
      <c r="O14" s="28"/>
    </row>
    <row r="15" spans="1:15" s="42" customFormat="1" ht="39.950000000000003" customHeight="1" x14ac:dyDescent="0.2">
      <c r="A15" s="184"/>
      <c r="B15" s="184"/>
      <c r="C15" s="104" t="s">
        <v>21</v>
      </c>
      <c r="D15" s="104" t="s">
        <v>12</v>
      </c>
      <c r="E15" s="104" t="s">
        <v>13</v>
      </c>
      <c r="F15" s="104" t="s">
        <v>14</v>
      </c>
      <c r="G15" s="104" t="s">
        <v>15</v>
      </c>
      <c r="H15" s="104" t="s">
        <v>16</v>
      </c>
      <c r="I15" s="104" t="s">
        <v>2</v>
      </c>
      <c r="J15" s="105" t="s">
        <v>26</v>
      </c>
      <c r="K15" s="28"/>
      <c r="L15" s="28"/>
      <c r="M15" s="28"/>
      <c r="N15" s="28"/>
    </row>
    <row r="16" spans="1:15" s="42" customFormat="1" ht="20.100000000000001" customHeight="1" x14ac:dyDescent="0.2">
      <c r="A16" s="182" t="s">
        <v>17</v>
      </c>
      <c r="B16" s="26" t="s">
        <v>3</v>
      </c>
      <c r="C16" s="148">
        <v>13552</v>
      </c>
      <c r="D16" s="148">
        <v>20692</v>
      </c>
      <c r="E16" s="148">
        <v>159963</v>
      </c>
      <c r="F16" s="148">
        <v>206327</v>
      </c>
      <c r="G16" s="148">
        <v>193300</v>
      </c>
      <c r="H16" s="148">
        <v>295803</v>
      </c>
      <c r="I16" s="79">
        <v>889637</v>
      </c>
      <c r="J16" s="124">
        <f>I16/'ABS Estimated Population'!D3</f>
        <v>0.26601543040618891</v>
      </c>
      <c r="K16" s="28"/>
      <c r="L16" s="28"/>
      <c r="M16" s="28"/>
      <c r="N16" s="28"/>
    </row>
    <row r="17" spans="1:15" s="42" customFormat="1" ht="20.100000000000001" customHeight="1" x14ac:dyDescent="0.2">
      <c r="A17" s="182"/>
      <c r="B17" s="26" t="s">
        <v>4</v>
      </c>
      <c r="C17" s="148">
        <v>14897</v>
      </c>
      <c r="D17" s="148">
        <v>23518</v>
      </c>
      <c r="E17" s="148">
        <v>52757</v>
      </c>
      <c r="F17" s="148">
        <v>58868</v>
      </c>
      <c r="G17" s="148">
        <v>48751</v>
      </c>
      <c r="H17" s="148">
        <v>65575</v>
      </c>
      <c r="I17" s="79">
        <v>264366</v>
      </c>
      <c r="J17" s="124">
        <f>I17/'ABS Estimated Population'!D4</f>
        <v>9.6589132105913883E-2</v>
      </c>
      <c r="K17" s="28"/>
      <c r="L17" s="28"/>
      <c r="M17" s="28"/>
      <c r="N17" s="28"/>
    </row>
    <row r="18" spans="1:15" s="42" customFormat="1" ht="20.100000000000001" customHeight="1" x14ac:dyDescent="0.2">
      <c r="A18" s="182"/>
      <c r="B18" s="26" t="s">
        <v>5</v>
      </c>
      <c r="C18" s="148">
        <v>12296</v>
      </c>
      <c r="D18" s="148">
        <v>23855</v>
      </c>
      <c r="E18" s="148">
        <v>84470</v>
      </c>
      <c r="F18" s="148">
        <v>77626</v>
      </c>
      <c r="G18" s="148">
        <v>55946</v>
      </c>
      <c r="H18" s="148">
        <v>57417</v>
      </c>
      <c r="I18" s="79">
        <v>311610</v>
      </c>
      <c r="J18" s="124">
        <f>I18/'ABS Estimated Population'!D5</f>
        <v>0.14680635751006316</v>
      </c>
      <c r="K18" s="28"/>
      <c r="L18" s="28"/>
      <c r="M18" s="28"/>
      <c r="N18" s="28"/>
    </row>
    <row r="19" spans="1:15" s="42" customFormat="1" ht="20.100000000000001" customHeight="1" x14ac:dyDescent="0.2">
      <c r="A19" s="182"/>
      <c r="B19" s="26" t="s">
        <v>6</v>
      </c>
      <c r="C19" s="148">
        <v>32349</v>
      </c>
      <c r="D19" s="148">
        <v>53106</v>
      </c>
      <c r="E19" s="148">
        <v>64066</v>
      </c>
      <c r="F19" s="148">
        <v>59072</v>
      </c>
      <c r="G19" s="148">
        <v>55789</v>
      </c>
      <c r="H19" s="148">
        <v>85309</v>
      </c>
      <c r="I19" s="79">
        <v>349691</v>
      </c>
      <c r="J19" s="125">
        <f>I19/'ABS Estimated Population'!D6</f>
        <v>0.473969628296322</v>
      </c>
      <c r="K19" s="28"/>
      <c r="L19" s="28"/>
      <c r="M19" s="28"/>
      <c r="N19" s="28"/>
    </row>
    <row r="20" spans="1:15" s="42" customFormat="1" ht="20.100000000000001" customHeight="1" x14ac:dyDescent="0.2">
      <c r="A20" s="182"/>
      <c r="B20" s="26" t="s">
        <v>7</v>
      </c>
      <c r="C20" s="148">
        <v>4780</v>
      </c>
      <c r="D20" s="148">
        <v>7642</v>
      </c>
      <c r="E20" s="148">
        <v>26585</v>
      </c>
      <c r="F20" s="148">
        <v>52434</v>
      </c>
      <c r="G20" s="148">
        <v>51132</v>
      </c>
      <c r="H20" s="148">
        <v>76672</v>
      </c>
      <c r="I20" s="79">
        <v>219245</v>
      </c>
      <c r="J20" s="125">
        <f>I20/'ABS Estimated Population'!D7</f>
        <v>0.20382426740122547</v>
      </c>
      <c r="K20" s="28"/>
      <c r="L20" s="28"/>
      <c r="M20" s="28"/>
      <c r="N20" s="28"/>
    </row>
    <row r="21" spans="1:15" s="42" customFormat="1" ht="20.100000000000001" customHeight="1" x14ac:dyDescent="0.2">
      <c r="A21" s="182"/>
      <c r="B21" s="26" t="s">
        <v>8</v>
      </c>
      <c r="C21" s="148">
        <v>1478</v>
      </c>
      <c r="D21" s="148">
        <v>2153</v>
      </c>
      <c r="E21" s="148">
        <v>7643</v>
      </c>
      <c r="F21" s="148">
        <v>15124</v>
      </c>
      <c r="G21" s="148">
        <v>15974</v>
      </c>
      <c r="H21" s="148">
        <v>25872</v>
      </c>
      <c r="I21" s="79">
        <v>68244</v>
      </c>
      <c r="J21" s="125">
        <f>I21/'ABS Estimated Population'!D8</f>
        <v>0.30283424524408592</v>
      </c>
      <c r="K21" s="28"/>
      <c r="L21" s="28"/>
      <c r="M21" s="28"/>
      <c r="N21" s="28"/>
    </row>
    <row r="22" spans="1:15" s="42" customFormat="1" ht="20.100000000000001" customHeight="1" x14ac:dyDescent="0.2">
      <c r="A22" s="182"/>
      <c r="B22" s="26" t="s">
        <v>9</v>
      </c>
      <c r="C22" s="148">
        <v>377</v>
      </c>
      <c r="D22" s="148">
        <v>821</v>
      </c>
      <c r="E22" s="148">
        <v>922</v>
      </c>
      <c r="F22" s="148">
        <v>1175</v>
      </c>
      <c r="G22" s="148">
        <v>898</v>
      </c>
      <c r="H22" s="148">
        <v>707</v>
      </c>
      <c r="I22" s="79">
        <v>4900</v>
      </c>
      <c r="J22" s="125">
        <f>I22/'ABS Estimated Population'!D9</f>
        <v>5.2524386322221034E-2</v>
      </c>
      <c r="K22" s="28"/>
      <c r="L22" s="28"/>
      <c r="M22" s="28"/>
      <c r="N22" s="28"/>
    </row>
    <row r="23" spans="1:15" s="42" customFormat="1" ht="20.100000000000001" customHeight="1" x14ac:dyDescent="0.2">
      <c r="A23" s="182"/>
      <c r="B23" s="26" t="s">
        <v>10</v>
      </c>
      <c r="C23" s="148">
        <v>1690</v>
      </c>
      <c r="D23" s="148">
        <v>2561</v>
      </c>
      <c r="E23" s="148">
        <v>3303</v>
      </c>
      <c r="F23" s="148">
        <v>4013</v>
      </c>
      <c r="G23" s="148">
        <v>3088</v>
      </c>
      <c r="H23" s="148">
        <v>3440</v>
      </c>
      <c r="I23" s="79">
        <v>18095</v>
      </c>
      <c r="J23" s="125">
        <f>I23/'ABS Estimated Population'!D10</f>
        <v>0.10241679873217116</v>
      </c>
      <c r="K23" s="28"/>
      <c r="L23" s="28"/>
      <c r="M23" s="28"/>
      <c r="N23" s="28"/>
    </row>
    <row r="24" spans="1:15" s="42" customFormat="1" ht="20.100000000000001" customHeight="1" x14ac:dyDescent="0.2">
      <c r="A24" s="184" t="s">
        <v>18</v>
      </c>
      <c r="B24" s="185"/>
      <c r="C24" s="139">
        <f t="shared" ref="C24:I24" si="0">SUM(C16:C23)</f>
        <v>81419</v>
      </c>
      <c r="D24" s="139">
        <f t="shared" si="0"/>
        <v>134348</v>
      </c>
      <c r="E24" s="139">
        <f t="shared" si="0"/>
        <v>399709</v>
      </c>
      <c r="F24" s="139">
        <f t="shared" si="0"/>
        <v>474639</v>
      </c>
      <c r="G24" s="139">
        <f t="shared" si="0"/>
        <v>424878</v>
      </c>
      <c r="H24" s="139">
        <f t="shared" si="0"/>
        <v>610795</v>
      </c>
      <c r="I24" s="139">
        <f t="shared" si="0"/>
        <v>2125788</v>
      </c>
      <c r="J24" s="126">
        <f>I24/'ABS Estimated Population'!D11</f>
        <v>0.20221172823229538</v>
      </c>
      <c r="K24" s="28"/>
      <c r="L24" s="28"/>
      <c r="M24" s="28"/>
      <c r="N24" s="28"/>
    </row>
    <row r="27" spans="1:15" s="42" customFormat="1" ht="20.100000000000001" customHeight="1" x14ac:dyDescent="0.2">
      <c r="A27" s="184" t="s">
        <v>11</v>
      </c>
      <c r="B27" s="184"/>
      <c r="C27" s="201" t="s">
        <v>0</v>
      </c>
      <c r="D27" s="202"/>
      <c r="E27" s="202"/>
      <c r="F27" s="202"/>
      <c r="G27" s="202"/>
      <c r="H27" s="202"/>
      <c r="I27" s="202"/>
      <c r="J27" s="238"/>
      <c r="K27" s="28"/>
      <c r="L27" s="28"/>
      <c r="M27" s="28"/>
      <c r="N27" s="28"/>
      <c r="O27" s="28"/>
    </row>
    <row r="28" spans="1:15" s="42" customFormat="1" ht="39.950000000000003" customHeight="1" x14ac:dyDescent="0.2">
      <c r="A28" s="184"/>
      <c r="B28" s="184"/>
      <c r="C28" s="104" t="s">
        <v>21</v>
      </c>
      <c r="D28" s="104" t="s">
        <v>12</v>
      </c>
      <c r="E28" s="104" t="s">
        <v>13</v>
      </c>
      <c r="F28" s="104" t="s">
        <v>14</v>
      </c>
      <c r="G28" s="104" t="s">
        <v>15</v>
      </c>
      <c r="H28" s="104" t="s">
        <v>16</v>
      </c>
      <c r="I28" s="104" t="s">
        <v>2</v>
      </c>
      <c r="J28" s="105" t="s">
        <v>26</v>
      </c>
      <c r="K28" s="28"/>
      <c r="L28" s="28"/>
      <c r="M28" s="28"/>
      <c r="N28" s="28"/>
    </row>
    <row r="29" spans="1:15" s="42" customFormat="1" ht="20.100000000000001" customHeight="1" x14ac:dyDescent="0.2">
      <c r="A29" s="182" t="s">
        <v>17</v>
      </c>
      <c r="B29" s="26" t="s">
        <v>3</v>
      </c>
      <c r="C29" s="148">
        <v>3874</v>
      </c>
      <c r="D29" s="148">
        <v>10033</v>
      </c>
      <c r="E29" s="148">
        <v>165537</v>
      </c>
      <c r="F29" s="148">
        <v>212813</v>
      </c>
      <c r="G29" s="148">
        <v>205588</v>
      </c>
      <c r="H29" s="148">
        <v>346355</v>
      </c>
      <c r="I29" s="79">
        <v>944200</v>
      </c>
      <c r="J29" s="125">
        <f>I29/'ABS Estimated Population'!C3</f>
        <v>0.30993308964097394</v>
      </c>
      <c r="K29" s="68"/>
      <c r="L29" s="28"/>
      <c r="M29" s="28"/>
      <c r="N29" s="28"/>
    </row>
    <row r="30" spans="1:15" s="42" customFormat="1" ht="20.100000000000001" customHeight="1" x14ac:dyDescent="0.2">
      <c r="A30" s="182"/>
      <c r="B30" s="26" t="s">
        <v>4</v>
      </c>
      <c r="C30" s="148">
        <v>4317</v>
      </c>
      <c r="D30" s="148">
        <v>11645</v>
      </c>
      <c r="E30" s="148">
        <v>38833</v>
      </c>
      <c r="F30" s="148">
        <v>42741</v>
      </c>
      <c r="G30" s="148">
        <v>39010</v>
      </c>
      <c r="H30" s="148">
        <v>54466</v>
      </c>
      <c r="I30" s="79">
        <v>191012</v>
      </c>
      <c r="J30" s="125">
        <f>I30/'ABS Estimated Population'!C4</f>
        <v>7.2488176820572292E-2</v>
      </c>
      <c r="K30" s="68"/>
      <c r="L30" s="28"/>
      <c r="M30" s="28"/>
      <c r="N30" s="28"/>
    </row>
    <row r="31" spans="1:15" s="42" customFormat="1" ht="20.100000000000001" customHeight="1" x14ac:dyDescent="0.2">
      <c r="A31" s="182"/>
      <c r="B31" s="26" t="s">
        <v>5</v>
      </c>
      <c r="C31" s="148">
        <v>3004</v>
      </c>
      <c r="D31" s="148">
        <v>14451</v>
      </c>
      <c r="E31" s="148">
        <v>94373</v>
      </c>
      <c r="F31" s="148">
        <v>85926</v>
      </c>
      <c r="G31" s="148">
        <v>59781</v>
      </c>
      <c r="H31" s="148">
        <v>64293</v>
      </c>
      <c r="I31" s="79">
        <v>321828</v>
      </c>
      <c r="J31" s="125">
        <f>I31/'ABS Estimated Population'!C5</f>
        <v>0.15843972601863007</v>
      </c>
      <c r="K31" s="68"/>
      <c r="L31" s="28"/>
      <c r="M31" s="28"/>
      <c r="N31" s="28"/>
    </row>
    <row r="32" spans="1:15" s="42" customFormat="1" ht="20.100000000000001" customHeight="1" x14ac:dyDescent="0.2">
      <c r="A32" s="182"/>
      <c r="B32" s="26" t="s">
        <v>6</v>
      </c>
      <c r="C32" s="148">
        <v>33982</v>
      </c>
      <c r="D32" s="148">
        <v>65331</v>
      </c>
      <c r="E32" s="148">
        <v>75024</v>
      </c>
      <c r="F32" s="148">
        <v>67711</v>
      </c>
      <c r="G32" s="148">
        <v>61211</v>
      </c>
      <c r="H32" s="148">
        <v>98716</v>
      </c>
      <c r="I32" s="79">
        <v>401975</v>
      </c>
      <c r="J32" s="125">
        <f>I32/'ABS Estimated Population'!C6</f>
        <v>0.56948826455366774</v>
      </c>
      <c r="K32" s="68"/>
      <c r="L32" s="28"/>
      <c r="M32" s="28"/>
      <c r="N32" s="28"/>
    </row>
    <row r="33" spans="1:16" s="42" customFormat="1" ht="20.100000000000001" customHeight="1" x14ac:dyDescent="0.2">
      <c r="A33" s="182"/>
      <c r="B33" s="26" t="s">
        <v>7</v>
      </c>
      <c r="C33" s="148">
        <v>1201</v>
      </c>
      <c r="D33" s="148">
        <v>3326</v>
      </c>
      <c r="E33" s="148">
        <v>24302</v>
      </c>
      <c r="F33" s="148">
        <v>52396</v>
      </c>
      <c r="G33" s="148">
        <v>51634</v>
      </c>
      <c r="H33" s="148">
        <v>84008</v>
      </c>
      <c r="I33" s="79">
        <v>216867</v>
      </c>
      <c r="J33" s="125">
        <f>I33/'ABS Estimated Population'!C7</f>
        <v>0.2060546921393708</v>
      </c>
      <c r="K33" s="68"/>
      <c r="L33" s="28"/>
      <c r="M33" s="28"/>
      <c r="N33" s="28"/>
    </row>
    <row r="34" spans="1:16" s="42" customFormat="1" ht="20.100000000000001" customHeight="1" x14ac:dyDescent="0.2">
      <c r="A34" s="182"/>
      <c r="B34" s="26" t="s">
        <v>8</v>
      </c>
      <c r="C34" s="148">
        <v>354</v>
      </c>
      <c r="D34" s="148">
        <v>872</v>
      </c>
      <c r="E34" s="148">
        <v>7061</v>
      </c>
      <c r="F34" s="148">
        <v>15696</v>
      </c>
      <c r="G34" s="148">
        <v>16128</v>
      </c>
      <c r="H34" s="148">
        <v>29195</v>
      </c>
      <c r="I34" s="79">
        <v>69306</v>
      </c>
      <c r="J34" s="125">
        <f>I34/'ABS Estimated Population'!C8</f>
        <v>0.32051685226978432</v>
      </c>
      <c r="K34" s="68"/>
      <c r="L34" s="28"/>
      <c r="M34" s="28"/>
      <c r="N34" s="28"/>
    </row>
    <row r="35" spans="1:16" s="42" customFormat="1" ht="20.100000000000001" customHeight="1" x14ac:dyDescent="0.2">
      <c r="A35" s="182"/>
      <c r="B35" s="26" t="s">
        <v>9</v>
      </c>
      <c r="C35" s="148">
        <v>117</v>
      </c>
      <c r="D35" s="148">
        <v>345</v>
      </c>
      <c r="E35" s="148">
        <v>578</v>
      </c>
      <c r="F35" s="148">
        <v>952</v>
      </c>
      <c r="G35" s="148">
        <v>908</v>
      </c>
      <c r="H35" s="148">
        <v>781</v>
      </c>
      <c r="I35" s="79">
        <v>3681</v>
      </c>
      <c r="J35" s="125">
        <f>I35/'ABS Estimated Population'!C9</f>
        <v>3.7786400591278642E-2</v>
      </c>
      <c r="K35" s="68"/>
      <c r="L35" s="28"/>
      <c r="M35" s="28"/>
      <c r="N35" s="28"/>
    </row>
    <row r="36" spans="1:16" s="42" customFormat="1" ht="20.100000000000001" customHeight="1" x14ac:dyDescent="0.2">
      <c r="A36" s="182"/>
      <c r="B36" s="26" t="s">
        <v>10</v>
      </c>
      <c r="C36" s="148">
        <v>513</v>
      </c>
      <c r="D36" s="148">
        <v>1343</v>
      </c>
      <c r="E36" s="148">
        <v>2072</v>
      </c>
      <c r="F36" s="148">
        <v>3016</v>
      </c>
      <c r="G36" s="148">
        <v>2473</v>
      </c>
      <c r="H36" s="148">
        <v>2971</v>
      </c>
      <c r="I36" s="79">
        <v>12388</v>
      </c>
      <c r="J36" s="125">
        <f>I36/'ABS Estimated Population'!C10</f>
        <v>7.3800913873118185E-2</v>
      </c>
      <c r="K36" s="68"/>
      <c r="L36" s="28"/>
      <c r="M36" s="28"/>
      <c r="N36" s="28"/>
    </row>
    <row r="37" spans="1:16" s="42" customFormat="1" ht="20.100000000000001" customHeight="1" x14ac:dyDescent="0.2">
      <c r="A37" s="184" t="s">
        <v>18</v>
      </c>
      <c r="B37" s="185"/>
      <c r="C37" s="139">
        <f>SUM(C29:C36)</f>
        <v>47362</v>
      </c>
      <c r="D37" s="139">
        <f t="shared" ref="D37:I37" si="1">SUM(D29:D36)</f>
        <v>107346</v>
      </c>
      <c r="E37" s="139">
        <f t="shared" si="1"/>
        <v>407780</v>
      </c>
      <c r="F37" s="139">
        <f t="shared" si="1"/>
        <v>481251</v>
      </c>
      <c r="G37" s="139">
        <f t="shared" si="1"/>
        <v>436733</v>
      </c>
      <c r="H37" s="139">
        <f t="shared" si="1"/>
        <v>680785</v>
      </c>
      <c r="I37" s="139">
        <f t="shared" si="1"/>
        <v>2161257</v>
      </c>
      <c r="J37" s="126">
        <f>I37/'ABS Estimated Population'!C11</f>
        <v>0.21715488385654974</v>
      </c>
      <c r="K37" s="28"/>
      <c r="L37" s="28"/>
      <c r="M37" s="28"/>
      <c r="N37" s="28"/>
    </row>
    <row r="40" spans="1:16" s="42" customFormat="1" ht="20.100000000000001" customHeight="1" x14ac:dyDescent="0.2">
      <c r="A40" s="184" t="s">
        <v>11</v>
      </c>
      <c r="B40" s="186"/>
      <c r="C40" s="186"/>
      <c r="D40" s="198" t="s">
        <v>20</v>
      </c>
      <c r="E40" s="198"/>
      <c r="F40" s="198"/>
      <c r="G40" s="198"/>
      <c r="H40" s="198"/>
      <c r="I40" s="198"/>
      <c r="J40" s="198"/>
      <c r="K40" s="41">
        <v>2851885</v>
      </c>
      <c r="L40" s="41"/>
      <c r="M40" s="28"/>
      <c r="N40" s="28"/>
      <c r="O40" s="28"/>
      <c r="P40" s="28"/>
    </row>
    <row r="41" spans="1:16" s="42" customFormat="1" ht="20.100000000000001" customHeight="1" x14ac:dyDescent="0.2">
      <c r="A41" s="186"/>
      <c r="B41" s="186"/>
      <c r="C41" s="186"/>
      <c r="D41" s="104" t="s">
        <v>21</v>
      </c>
      <c r="E41" s="104" t="s">
        <v>12</v>
      </c>
      <c r="F41" s="104" t="s">
        <v>13</v>
      </c>
      <c r="G41" s="104" t="s">
        <v>14</v>
      </c>
      <c r="H41" s="104" t="s">
        <v>15</v>
      </c>
      <c r="I41" s="104" t="s">
        <v>16</v>
      </c>
      <c r="J41" s="104" t="s">
        <v>2</v>
      </c>
      <c r="K41" s="28"/>
      <c r="L41" s="28"/>
      <c r="M41" s="28"/>
      <c r="N41" s="28"/>
      <c r="O41" s="28"/>
    </row>
    <row r="42" spans="1:16" s="42" customFormat="1" ht="20.100000000000001" customHeight="1" x14ac:dyDescent="0.2">
      <c r="A42" s="182" t="s">
        <v>17</v>
      </c>
      <c r="B42" s="183"/>
      <c r="C42" s="26" t="s">
        <v>3</v>
      </c>
      <c r="D42" s="145">
        <v>0</v>
      </c>
      <c r="E42" s="145">
        <v>0</v>
      </c>
      <c r="F42" s="145">
        <v>0</v>
      </c>
      <c r="G42" s="145">
        <v>4</v>
      </c>
      <c r="H42" s="145">
        <v>15</v>
      </c>
      <c r="I42" s="145">
        <v>14</v>
      </c>
      <c r="J42" s="79">
        <v>33</v>
      </c>
      <c r="K42" s="28"/>
      <c r="L42" s="28"/>
      <c r="M42" s="28"/>
      <c r="N42" s="28"/>
      <c r="O42" s="28"/>
    </row>
    <row r="43" spans="1:16" s="42" customFormat="1" ht="20.100000000000001" customHeight="1" x14ac:dyDescent="0.2">
      <c r="A43" s="183"/>
      <c r="B43" s="183"/>
      <c r="C43" s="26" t="s">
        <v>4</v>
      </c>
      <c r="D43" s="145">
        <v>0</v>
      </c>
      <c r="E43" s="145">
        <v>0</v>
      </c>
      <c r="F43" s="145">
        <v>1164</v>
      </c>
      <c r="G43" s="145">
        <v>965</v>
      </c>
      <c r="H43" s="145">
        <v>746</v>
      </c>
      <c r="I43" s="145">
        <v>789</v>
      </c>
      <c r="J43" s="79">
        <v>3664</v>
      </c>
      <c r="K43" s="28"/>
      <c r="L43" s="28"/>
      <c r="M43" s="28"/>
      <c r="N43" s="28"/>
      <c r="O43" s="28"/>
    </row>
    <row r="44" spans="1:16" s="42" customFormat="1" ht="20.100000000000001" customHeight="1" x14ac:dyDescent="0.2">
      <c r="A44" s="183"/>
      <c r="B44" s="183"/>
      <c r="C44" s="26" t="s">
        <v>5</v>
      </c>
      <c r="D44" s="145">
        <v>0</v>
      </c>
      <c r="E44" s="145">
        <v>0</v>
      </c>
      <c r="F44" s="145">
        <v>0</v>
      </c>
      <c r="G44" s="145">
        <v>1</v>
      </c>
      <c r="H44" s="145">
        <v>0</v>
      </c>
      <c r="I44" s="145">
        <v>1</v>
      </c>
      <c r="J44" s="79">
        <v>2</v>
      </c>
      <c r="K44" s="28"/>
      <c r="L44" s="28"/>
      <c r="M44" s="28"/>
      <c r="N44" s="28"/>
      <c r="O44" s="28"/>
    </row>
    <row r="45" spans="1:16" s="42" customFormat="1" ht="20.100000000000001" customHeight="1" x14ac:dyDescent="0.2">
      <c r="A45" s="183"/>
      <c r="B45" s="183"/>
      <c r="C45" s="26" t="s">
        <v>6</v>
      </c>
      <c r="D45" s="145">
        <v>0</v>
      </c>
      <c r="E45" s="145">
        <v>2</v>
      </c>
      <c r="F45" s="145">
        <v>18</v>
      </c>
      <c r="G45" s="145">
        <v>23</v>
      </c>
      <c r="H45" s="145">
        <v>5</v>
      </c>
      <c r="I45" s="145">
        <v>16</v>
      </c>
      <c r="J45" s="79">
        <v>64</v>
      </c>
      <c r="K45" s="28"/>
      <c r="L45" s="28"/>
      <c r="M45" s="28"/>
      <c r="N45" s="28"/>
      <c r="O45" s="28"/>
    </row>
    <row r="46" spans="1:16" s="42" customFormat="1" ht="20.100000000000001" customHeight="1" x14ac:dyDescent="0.2">
      <c r="A46" s="183"/>
      <c r="B46" s="183"/>
      <c r="C46" s="26" t="s">
        <v>7</v>
      </c>
      <c r="D46" s="145">
        <v>0</v>
      </c>
      <c r="E46" s="145">
        <v>0</v>
      </c>
      <c r="F46" s="145">
        <v>218</v>
      </c>
      <c r="G46" s="145">
        <v>395</v>
      </c>
      <c r="H46" s="145">
        <v>261</v>
      </c>
      <c r="I46" s="145">
        <v>407</v>
      </c>
      <c r="J46" s="79">
        <v>1281</v>
      </c>
      <c r="K46" s="28"/>
      <c r="L46" s="28"/>
      <c r="M46" s="28"/>
      <c r="N46" s="28"/>
      <c r="O46" s="28"/>
    </row>
    <row r="47" spans="1:16" s="42" customFormat="1" ht="20.100000000000001" customHeight="1" x14ac:dyDescent="0.2">
      <c r="A47" s="183"/>
      <c r="B47" s="183"/>
      <c r="C47" s="26" t="s">
        <v>8</v>
      </c>
      <c r="D47" s="152">
        <v>0</v>
      </c>
      <c r="E47" s="152">
        <v>0</v>
      </c>
      <c r="F47" s="152">
        <v>0</v>
      </c>
      <c r="G47" s="152">
        <v>0</v>
      </c>
      <c r="H47" s="152">
        <v>0</v>
      </c>
      <c r="I47" s="152">
        <v>0</v>
      </c>
      <c r="J47" s="79">
        <v>0</v>
      </c>
      <c r="K47" s="28"/>
      <c r="L47" s="28"/>
      <c r="M47" s="28"/>
      <c r="N47" s="28"/>
      <c r="O47" s="28"/>
    </row>
    <row r="48" spans="1:16" s="42" customFormat="1" ht="20.100000000000001" customHeight="1" x14ac:dyDescent="0.2">
      <c r="A48" s="183"/>
      <c r="B48" s="183"/>
      <c r="C48" s="26" t="s">
        <v>9</v>
      </c>
      <c r="D48" s="152">
        <v>0</v>
      </c>
      <c r="E48" s="152">
        <v>0</v>
      </c>
      <c r="F48" s="152">
        <v>0</v>
      </c>
      <c r="G48" s="152">
        <v>0</v>
      </c>
      <c r="H48" s="152">
        <v>0</v>
      </c>
      <c r="I48" s="152">
        <v>0</v>
      </c>
      <c r="J48" s="79">
        <v>0</v>
      </c>
      <c r="K48" s="28"/>
      <c r="L48" s="28"/>
      <c r="M48" s="28"/>
      <c r="N48" s="28"/>
      <c r="O48" s="28"/>
    </row>
    <row r="49" spans="1:15" s="42" customFormat="1" ht="20.100000000000001" customHeight="1" x14ac:dyDescent="0.2">
      <c r="A49" s="183"/>
      <c r="B49" s="183"/>
      <c r="C49" s="26" t="s">
        <v>10</v>
      </c>
      <c r="D49" s="152">
        <v>0</v>
      </c>
      <c r="E49" s="152">
        <v>0</v>
      </c>
      <c r="F49" s="152">
        <v>0</v>
      </c>
      <c r="G49" s="152">
        <v>0</v>
      </c>
      <c r="H49" s="152">
        <v>0</v>
      </c>
      <c r="I49" s="152">
        <v>0</v>
      </c>
      <c r="J49" s="79">
        <v>0</v>
      </c>
      <c r="L49" s="28"/>
      <c r="M49" s="28"/>
      <c r="N49" s="28"/>
      <c r="O49" s="28"/>
    </row>
    <row r="50" spans="1:15" s="42" customFormat="1" ht="20.100000000000001" customHeight="1" x14ac:dyDescent="0.2">
      <c r="A50" s="184" t="s">
        <v>18</v>
      </c>
      <c r="B50" s="186"/>
      <c r="C50" s="186"/>
      <c r="D50" s="140">
        <f t="shared" ref="D50:J50" si="2">SUM(D42:D49)</f>
        <v>0</v>
      </c>
      <c r="E50" s="140">
        <f t="shared" si="2"/>
        <v>2</v>
      </c>
      <c r="F50" s="140">
        <f t="shared" si="2"/>
        <v>1400</v>
      </c>
      <c r="G50" s="140">
        <f t="shared" si="2"/>
        <v>1388</v>
      </c>
      <c r="H50" s="140">
        <f t="shared" si="2"/>
        <v>1027</v>
      </c>
      <c r="I50" s="140">
        <f t="shared" si="2"/>
        <v>1227</v>
      </c>
      <c r="J50" s="140">
        <f t="shared" si="2"/>
        <v>5044</v>
      </c>
      <c r="K50" s="28"/>
      <c r="L50" s="28"/>
      <c r="M50" s="28"/>
      <c r="N50" s="28"/>
      <c r="O50" s="28"/>
    </row>
    <row r="51" spans="1:15" s="42" customFormat="1" ht="20.100000000000001" customHeight="1" x14ac:dyDescent="0.2">
      <c r="A51" s="46"/>
      <c r="B51" s="46"/>
      <c r="C51" s="46"/>
      <c r="D51" s="46"/>
      <c r="E51" s="46"/>
      <c r="F51" s="46"/>
      <c r="G51" s="46"/>
      <c r="H51" s="46"/>
      <c r="I51" s="112"/>
      <c r="J51" s="46"/>
      <c r="K51" s="28"/>
      <c r="L51" s="28"/>
      <c r="M51" s="28"/>
      <c r="N51" s="28"/>
      <c r="O51" s="28"/>
    </row>
    <row r="52" spans="1:15" s="64" customFormat="1" ht="20.100000000000001" customHeight="1" x14ac:dyDescent="0.2">
      <c r="A52" s="217" t="s">
        <v>19</v>
      </c>
      <c r="B52" s="254"/>
      <c r="C52" s="254"/>
      <c r="D52" s="254"/>
      <c r="E52" s="254"/>
      <c r="F52" s="254"/>
      <c r="G52" s="254"/>
      <c r="H52" s="254"/>
      <c r="I52" s="254"/>
      <c r="J52" s="254"/>
      <c r="M52" s="73"/>
      <c r="N52" s="73"/>
      <c r="O52" s="73"/>
    </row>
    <row r="53" spans="1:15" s="64" customFormat="1" ht="20.100000000000001" customHeight="1" x14ac:dyDescent="0.2">
      <c r="A53" s="220" t="s">
        <v>37</v>
      </c>
      <c r="B53" s="220"/>
      <c r="C53" s="220"/>
      <c r="D53" s="220"/>
      <c r="E53" s="220"/>
      <c r="F53" s="220"/>
      <c r="G53" s="220"/>
      <c r="H53" s="220"/>
      <c r="I53" s="220"/>
      <c r="J53" s="220"/>
      <c r="K53" s="65"/>
      <c r="L53" s="65"/>
      <c r="M53" s="65"/>
      <c r="N53" s="65"/>
      <c r="O53" s="73"/>
    </row>
    <row r="54" spans="1:15" s="64" customFormat="1" ht="20.100000000000001" customHeight="1" x14ac:dyDescent="0.2">
      <c r="A54" s="220"/>
      <c r="B54" s="220"/>
      <c r="C54" s="220"/>
      <c r="D54" s="220"/>
      <c r="E54" s="220"/>
      <c r="F54" s="220"/>
      <c r="G54" s="220"/>
      <c r="H54" s="220"/>
      <c r="I54" s="220"/>
      <c r="J54" s="220"/>
      <c r="K54" s="65"/>
      <c r="L54" s="65"/>
      <c r="M54" s="65"/>
      <c r="N54" s="65"/>
      <c r="O54" s="73"/>
    </row>
    <row r="55" spans="1:15" s="64" customFormat="1" ht="20.100000000000001" customHeight="1" x14ac:dyDescent="0.2">
      <c r="A55" s="217" t="s">
        <v>35</v>
      </c>
      <c r="B55" s="217"/>
      <c r="C55" s="217"/>
      <c r="D55" s="217"/>
      <c r="E55" s="217"/>
      <c r="F55" s="217"/>
      <c r="G55" s="217"/>
      <c r="H55" s="217"/>
      <c r="I55" s="217"/>
      <c r="J55" s="217"/>
      <c r="K55" s="65"/>
      <c r="L55" s="65"/>
      <c r="M55" s="65"/>
      <c r="N55" s="73"/>
      <c r="O55" s="73"/>
    </row>
    <row r="56" spans="1:15" s="64" customFormat="1" ht="20.100000000000001" customHeight="1" x14ac:dyDescent="0.2">
      <c r="A56" s="222" t="s">
        <v>30</v>
      </c>
      <c r="B56" s="223"/>
      <c r="C56" s="223"/>
      <c r="D56" s="223"/>
      <c r="E56" s="223"/>
      <c r="F56" s="223"/>
      <c r="G56" s="223"/>
      <c r="H56" s="223"/>
      <c r="I56" s="223"/>
      <c r="J56" s="223"/>
      <c r="K56" s="66"/>
      <c r="L56" s="66"/>
      <c r="M56" s="31"/>
      <c r="N56" s="73"/>
      <c r="O56" s="73"/>
    </row>
    <row r="57" spans="1:15" s="64" customFormat="1" ht="12.75" x14ac:dyDescent="0.2">
      <c r="A57" s="220" t="s">
        <v>31</v>
      </c>
      <c r="B57" s="221"/>
      <c r="C57" s="221"/>
      <c r="D57" s="221"/>
      <c r="E57" s="221"/>
      <c r="F57" s="221"/>
      <c r="G57" s="221"/>
      <c r="H57" s="221"/>
      <c r="I57" s="221"/>
      <c r="J57" s="221"/>
      <c r="K57" s="74"/>
      <c r="L57" s="74"/>
      <c r="M57" s="65"/>
      <c r="N57" s="73"/>
      <c r="O57" s="73"/>
    </row>
    <row r="58" spans="1:15" s="64" customFormat="1" ht="20.100000000000001" customHeight="1" x14ac:dyDescent="0.2">
      <c r="A58" s="242"/>
      <c r="B58" s="221"/>
      <c r="C58" s="221"/>
      <c r="D58" s="221"/>
      <c r="E58" s="221"/>
      <c r="F58" s="221"/>
      <c r="G58" s="221"/>
      <c r="H58" s="221"/>
      <c r="I58" s="221"/>
      <c r="J58" s="221"/>
      <c r="K58" s="74"/>
      <c r="L58" s="74"/>
      <c r="M58" s="65"/>
      <c r="N58" s="73"/>
      <c r="O58" s="73"/>
    </row>
    <row r="59" spans="1:15" s="75" customFormat="1" ht="20.100000000000001" customHeight="1" x14ac:dyDescent="0.2">
      <c r="A59" s="252" t="s">
        <v>63</v>
      </c>
      <c r="B59" s="253"/>
      <c r="C59" s="253"/>
      <c r="D59" s="253"/>
      <c r="E59" s="253"/>
      <c r="F59" s="253"/>
      <c r="G59" s="253"/>
      <c r="H59" s="253"/>
      <c r="I59" s="253"/>
      <c r="J59" s="253"/>
      <c r="K59" s="67"/>
      <c r="L59" s="67"/>
    </row>
    <row r="60" spans="1:15" ht="20.100000000000001" customHeight="1" x14ac:dyDescent="0.2">
      <c r="A60" s="127"/>
      <c r="B60" s="127"/>
      <c r="C60" s="127"/>
      <c r="D60" s="127"/>
      <c r="E60" s="127"/>
      <c r="F60" s="127"/>
      <c r="G60" s="127"/>
      <c r="H60" s="127"/>
      <c r="I60" s="128"/>
      <c r="J60" s="127"/>
    </row>
  </sheetData>
  <mergeCells count="22">
    <mergeCell ref="D40:J40"/>
    <mergeCell ref="A40:C41"/>
    <mergeCell ref="C27:J27"/>
    <mergeCell ref="A27:B28"/>
    <mergeCell ref="A29:A36"/>
    <mergeCell ref="A37:B37"/>
    <mergeCell ref="A3:A10"/>
    <mergeCell ref="A11:B11"/>
    <mergeCell ref="A24:B24"/>
    <mergeCell ref="C1:E1"/>
    <mergeCell ref="A1:B2"/>
    <mergeCell ref="A14:B15"/>
    <mergeCell ref="A16:A23"/>
    <mergeCell ref="C14:J14"/>
    <mergeCell ref="A42:B49"/>
    <mergeCell ref="A53:J54"/>
    <mergeCell ref="A59:J59"/>
    <mergeCell ref="A55:J55"/>
    <mergeCell ref="A52:J52"/>
    <mergeCell ref="A50:C50"/>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31/10/2022
</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P60"/>
  <sheetViews>
    <sheetView view="pageLayout" zoomScaleNormal="100" workbookViewId="0">
      <selection activeCell="A60" sqref="A60"/>
    </sheetView>
  </sheetViews>
  <sheetFormatPr defaultColWidth="9.140625" defaultRowHeight="20.100000000000001" customHeight="1" x14ac:dyDescent="0.2"/>
  <cols>
    <col min="1" max="2" width="8.7109375" style="45" customWidth="1"/>
    <col min="3" max="14" width="12.7109375" style="45" customWidth="1"/>
    <col min="15" max="15" width="9.140625" style="45"/>
    <col min="16" max="16384" width="9.140625" style="53"/>
  </cols>
  <sheetData>
    <row r="1" spans="1:15" s="42" customFormat="1" ht="20.100000000000001" customHeight="1" x14ac:dyDescent="0.2">
      <c r="A1" s="203" t="s">
        <v>11</v>
      </c>
      <c r="B1" s="206"/>
      <c r="C1" s="213"/>
      <c r="D1" s="213"/>
      <c r="E1" s="213"/>
      <c r="F1" s="62"/>
      <c r="G1" s="28"/>
      <c r="H1" s="28"/>
      <c r="I1" s="28"/>
      <c r="J1" s="28"/>
      <c r="K1" s="28"/>
      <c r="L1" s="28"/>
      <c r="M1" s="28"/>
      <c r="N1" s="28"/>
      <c r="O1" s="28"/>
    </row>
    <row r="2" spans="1:15" s="48" customFormat="1" ht="50.1" customHeight="1" x14ac:dyDescent="0.2">
      <c r="A2" s="206"/>
      <c r="B2" s="206"/>
      <c r="C2" s="13" t="s">
        <v>22</v>
      </c>
      <c r="D2" s="13" t="s">
        <v>23</v>
      </c>
      <c r="E2" s="17" t="s">
        <v>24</v>
      </c>
      <c r="F2" s="47"/>
      <c r="G2" s="25"/>
      <c r="H2" s="25"/>
      <c r="I2" s="25"/>
      <c r="J2" s="25"/>
      <c r="K2" s="25"/>
      <c r="L2" s="25"/>
      <c r="M2" s="25"/>
      <c r="N2" s="25"/>
      <c r="O2" s="25"/>
    </row>
    <row r="3" spans="1:15" s="42" customFormat="1" ht="20.100000000000001" customHeight="1" x14ac:dyDescent="0.2">
      <c r="A3" s="209" t="s">
        <v>17</v>
      </c>
      <c r="B3" s="26" t="s">
        <v>3</v>
      </c>
      <c r="C3" s="148">
        <v>1836139</v>
      </c>
      <c r="D3" s="146">
        <v>0.4274</v>
      </c>
      <c r="E3" s="19">
        <f>IF(C3=0,0,(C3-'Oct 22'!C3)/'Oct 22'!C3)</f>
        <v>1.2372741797401123E-3</v>
      </c>
      <c r="F3" s="49"/>
      <c r="G3" s="28"/>
      <c r="H3" s="28"/>
      <c r="I3" s="28"/>
      <c r="J3" s="28"/>
      <c r="K3" s="28"/>
      <c r="L3" s="28"/>
      <c r="M3" s="28"/>
      <c r="N3" s="69"/>
      <c r="O3" s="69"/>
    </row>
    <row r="4" spans="1:15" s="42" customFormat="1" ht="20.100000000000001" customHeight="1" x14ac:dyDescent="0.2">
      <c r="A4" s="209"/>
      <c r="B4" s="26" t="s">
        <v>4</v>
      </c>
      <c r="C4" s="148">
        <v>458980</v>
      </c>
      <c r="D4" s="146">
        <v>0.10680000000000001</v>
      </c>
      <c r="E4" s="19">
        <f>IF(C4=0,0,(C4-'Oct 22'!C4)/'Oct 22'!C4)</f>
        <v>-1.3506389393563116E-4</v>
      </c>
      <c r="F4" s="49"/>
      <c r="G4" s="28"/>
      <c r="H4" s="28"/>
      <c r="I4" s="28"/>
      <c r="J4" s="28"/>
      <c r="K4" s="28"/>
      <c r="L4" s="28"/>
      <c r="M4" s="28"/>
      <c r="N4" s="69"/>
      <c r="O4" s="69"/>
    </row>
    <row r="5" spans="1:15" s="42" customFormat="1" ht="20.100000000000001" customHeight="1" x14ac:dyDescent="0.2">
      <c r="A5" s="209"/>
      <c r="B5" s="26" t="s">
        <v>5</v>
      </c>
      <c r="C5" s="148">
        <v>633346</v>
      </c>
      <c r="D5" s="146">
        <v>0.1474</v>
      </c>
      <c r="E5" s="19">
        <f>IF(C5=0,0,(C5-'Oct 22'!C5)/'Oct 22'!C5)</f>
        <v>-1.4839605961101287E-4</v>
      </c>
      <c r="F5" s="49"/>
      <c r="G5" s="28"/>
      <c r="H5" s="28"/>
      <c r="I5" s="28"/>
      <c r="J5" s="28"/>
      <c r="K5" s="28"/>
      <c r="L5" s="28"/>
      <c r="M5" s="28"/>
      <c r="N5" s="69"/>
      <c r="O5" s="69"/>
    </row>
    <row r="6" spans="1:15" s="42" customFormat="1" ht="20.100000000000001" customHeight="1" x14ac:dyDescent="0.2">
      <c r="A6" s="209"/>
      <c r="B6" s="26" t="s">
        <v>6</v>
      </c>
      <c r="C6" s="148">
        <v>753583</v>
      </c>
      <c r="D6" s="146">
        <v>0.17549999999999999</v>
      </c>
      <c r="E6" s="19">
        <f>IF(C6=0,0,(C6-'Oct 22'!C6)/'Oct 22'!C6)</f>
        <v>2.4649807776728348E-3</v>
      </c>
      <c r="F6" s="49"/>
      <c r="G6" s="28"/>
      <c r="H6" s="28"/>
      <c r="I6" s="28"/>
      <c r="J6" s="28"/>
      <c r="K6" s="28"/>
      <c r="L6" s="28"/>
      <c r="M6" s="28"/>
      <c r="N6" s="69"/>
      <c r="O6" s="69"/>
    </row>
    <row r="7" spans="1:15" s="42" customFormat="1" ht="20.100000000000001" customHeight="1" x14ac:dyDescent="0.2">
      <c r="A7" s="209"/>
      <c r="B7" s="26" t="s">
        <v>7</v>
      </c>
      <c r="C7" s="148">
        <v>437376</v>
      </c>
      <c r="D7" s="146">
        <v>0.1018</v>
      </c>
      <c r="E7" s="19">
        <f>IF(C7=0,0,(C7-'Oct 22'!C7)/'Oct 22'!C7)</f>
        <v>-3.886664852889735E-5</v>
      </c>
      <c r="F7" s="49"/>
      <c r="G7" s="28"/>
      <c r="H7" s="28"/>
      <c r="I7" s="28"/>
      <c r="J7" s="28"/>
      <c r="K7" s="28"/>
      <c r="L7" s="28"/>
      <c r="M7" s="28"/>
      <c r="N7" s="69"/>
      <c r="O7" s="69"/>
    </row>
    <row r="8" spans="1:15" s="42" customFormat="1" ht="20.100000000000001" customHeight="1" x14ac:dyDescent="0.2">
      <c r="A8" s="209"/>
      <c r="B8" s="26" t="s">
        <v>8</v>
      </c>
      <c r="C8" s="148">
        <v>137544</v>
      </c>
      <c r="D8" s="146">
        <v>3.2000000000000001E-2</v>
      </c>
      <c r="E8" s="19">
        <f>IF(C8=0,0,(C8-'Oct 22'!C8)/'Oct 22'!C8)</f>
        <v>-4.3620501635768811E-5</v>
      </c>
      <c r="F8" s="49"/>
      <c r="G8" s="28"/>
      <c r="H8" s="28"/>
      <c r="I8" s="28"/>
      <c r="J8" s="28"/>
      <c r="K8" s="28"/>
      <c r="L8" s="28"/>
      <c r="M8" s="28"/>
      <c r="N8" s="69"/>
      <c r="O8" s="69"/>
    </row>
    <row r="9" spans="1:15" s="42" customFormat="1" ht="20.100000000000001" customHeight="1" x14ac:dyDescent="0.2">
      <c r="A9" s="209"/>
      <c r="B9" s="26" t="s">
        <v>9</v>
      </c>
      <c r="C9" s="148">
        <v>8569</v>
      </c>
      <c r="D9" s="146">
        <v>2E-3</v>
      </c>
      <c r="E9" s="19">
        <f>IF(C9=0,0,(C9-'Oct 22'!C9)/'Oct 22'!C9)</f>
        <v>-1.3984384104416734E-3</v>
      </c>
      <c r="F9" s="49"/>
      <c r="G9" s="28"/>
      <c r="H9" s="28"/>
      <c r="I9" s="28"/>
      <c r="J9" s="28"/>
      <c r="K9" s="28"/>
      <c r="L9" s="28"/>
      <c r="M9" s="28"/>
      <c r="N9" s="69"/>
      <c r="O9" s="69"/>
    </row>
    <row r="10" spans="1:15" s="42" customFormat="1" ht="20.100000000000001" customHeight="1" x14ac:dyDescent="0.2">
      <c r="A10" s="209"/>
      <c r="B10" s="26" t="s">
        <v>10</v>
      </c>
      <c r="C10" s="148">
        <v>30487</v>
      </c>
      <c r="D10" s="146">
        <v>7.1000000000000004E-3</v>
      </c>
      <c r="E10" s="19">
        <f>IF(C10=0,0,(C10-'Oct 22'!C10)/'Oct 22'!C10)</f>
        <v>1.3122068037922776E-4</v>
      </c>
      <c r="F10" s="49"/>
      <c r="G10" s="28"/>
      <c r="H10" s="28"/>
      <c r="I10" s="28"/>
      <c r="J10" s="28"/>
      <c r="K10" s="28"/>
      <c r="L10" s="28"/>
      <c r="M10" s="28"/>
      <c r="N10" s="69"/>
      <c r="O10" s="69"/>
    </row>
    <row r="11" spans="1:15" s="48" customFormat="1" ht="20.100000000000001" customHeight="1" x14ac:dyDescent="0.2">
      <c r="A11" s="184" t="s">
        <v>18</v>
      </c>
      <c r="B11" s="185"/>
      <c r="C11" s="90">
        <f>SUM(C3:C10)</f>
        <v>4296024</v>
      </c>
      <c r="D11" s="91">
        <f>SUM(D3:D10)</f>
        <v>1</v>
      </c>
      <c r="E11" s="91">
        <f>IF(C11=0,0,(C11-'Oct 22'!C11)/'Oct 22'!C11)</f>
        <v>9.1680298334913376E-4</v>
      </c>
      <c r="F11" s="50"/>
      <c r="G11" s="25"/>
      <c r="H11" s="25"/>
      <c r="I11" s="25"/>
      <c r="J11" s="25"/>
      <c r="K11" s="25"/>
      <c r="L11" s="25"/>
      <c r="M11" s="25"/>
      <c r="N11" s="25"/>
      <c r="O11" s="25"/>
    </row>
    <row r="14" spans="1:15" s="42" customFormat="1" ht="20.100000000000001" customHeight="1" x14ac:dyDescent="0.2">
      <c r="A14" s="184" t="s">
        <v>11</v>
      </c>
      <c r="B14" s="184"/>
      <c r="C14" s="198" t="s">
        <v>1</v>
      </c>
      <c r="D14" s="183"/>
      <c r="E14" s="183"/>
      <c r="F14" s="183"/>
      <c r="G14" s="183"/>
      <c r="H14" s="183"/>
      <c r="I14" s="183"/>
      <c r="J14" s="186"/>
      <c r="K14" s="28"/>
      <c r="L14" s="28"/>
      <c r="M14" s="28"/>
      <c r="N14" s="28"/>
      <c r="O14" s="28"/>
    </row>
    <row r="15" spans="1:15" s="42" customFormat="1" ht="39.950000000000003" customHeight="1" x14ac:dyDescent="0.2">
      <c r="A15" s="184"/>
      <c r="B15" s="184"/>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9" t="s">
        <v>17</v>
      </c>
      <c r="B16" s="26" t="s">
        <v>3</v>
      </c>
      <c r="C16" s="148">
        <v>13620</v>
      </c>
      <c r="D16" s="148">
        <v>20737</v>
      </c>
      <c r="E16" s="148">
        <v>159147</v>
      </c>
      <c r="F16" s="148">
        <v>206514</v>
      </c>
      <c r="G16" s="148">
        <v>193517</v>
      </c>
      <c r="H16" s="148">
        <v>297323</v>
      </c>
      <c r="I16" s="148">
        <v>890858</v>
      </c>
      <c r="J16" s="106">
        <f>I16/'ABS Estimated Population'!D3</f>
        <v>0.26638052857603339</v>
      </c>
      <c r="K16" s="28"/>
      <c r="L16" s="28"/>
      <c r="M16" s="28"/>
      <c r="N16" s="28"/>
    </row>
    <row r="17" spans="1:15" s="42" customFormat="1" ht="20.100000000000001" customHeight="1" x14ac:dyDescent="0.2">
      <c r="A17" s="209"/>
      <c r="B17" s="26" t="s">
        <v>4</v>
      </c>
      <c r="C17" s="148">
        <v>14776</v>
      </c>
      <c r="D17" s="148">
        <v>23547</v>
      </c>
      <c r="E17" s="148">
        <v>52450</v>
      </c>
      <c r="F17" s="148">
        <v>58938</v>
      </c>
      <c r="G17" s="148">
        <v>48671</v>
      </c>
      <c r="H17" s="148">
        <v>65864</v>
      </c>
      <c r="I17" s="148">
        <v>264246</v>
      </c>
      <c r="J17" s="106">
        <f>I17/'ABS Estimated Population'!D4</f>
        <v>9.6545288737807891E-2</v>
      </c>
      <c r="K17" s="28"/>
      <c r="L17" s="28"/>
      <c r="M17" s="28"/>
      <c r="N17" s="28"/>
    </row>
    <row r="18" spans="1:15" s="42" customFormat="1" ht="20.100000000000001" customHeight="1" x14ac:dyDescent="0.2">
      <c r="A18" s="209"/>
      <c r="B18" s="26" t="s">
        <v>5</v>
      </c>
      <c r="C18" s="148">
        <v>12229</v>
      </c>
      <c r="D18" s="148">
        <v>23474</v>
      </c>
      <c r="E18" s="148">
        <v>84373</v>
      </c>
      <c r="F18" s="148">
        <v>77737</v>
      </c>
      <c r="G18" s="148">
        <v>56034</v>
      </c>
      <c r="H18" s="148">
        <v>57706</v>
      </c>
      <c r="I18" s="148">
        <v>311553</v>
      </c>
      <c r="J18" s="106">
        <f>I18/'ABS Estimated Population'!D5</f>
        <v>0.14677950355037614</v>
      </c>
      <c r="K18" s="28"/>
      <c r="L18" s="28"/>
      <c r="M18" s="28"/>
      <c r="N18" s="28"/>
    </row>
    <row r="19" spans="1:15" s="42" customFormat="1" ht="20.100000000000001" customHeight="1" x14ac:dyDescent="0.2">
      <c r="A19" s="209"/>
      <c r="B19" s="26" t="s">
        <v>6</v>
      </c>
      <c r="C19" s="148">
        <v>32388</v>
      </c>
      <c r="D19" s="148">
        <v>53285</v>
      </c>
      <c r="E19" s="148">
        <v>64174</v>
      </c>
      <c r="F19" s="148">
        <v>59095</v>
      </c>
      <c r="G19" s="148">
        <v>55899</v>
      </c>
      <c r="H19" s="148">
        <v>85763</v>
      </c>
      <c r="I19" s="148">
        <v>350604</v>
      </c>
      <c r="J19" s="107">
        <f>I19/'ABS Estimated Population'!D6</f>
        <v>0.47520710444136016</v>
      </c>
      <c r="K19" s="28"/>
      <c r="L19" s="28"/>
      <c r="M19" s="28"/>
      <c r="N19" s="28"/>
    </row>
    <row r="20" spans="1:15" s="42" customFormat="1" ht="20.100000000000001" customHeight="1" x14ac:dyDescent="0.2">
      <c r="A20" s="209"/>
      <c r="B20" s="26" t="s">
        <v>7</v>
      </c>
      <c r="C20" s="148">
        <v>4743</v>
      </c>
      <c r="D20" s="148">
        <v>7656</v>
      </c>
      <c r="E20" s="148">
        <v>26295</v>
      </c>
      <c r="F20" s="148">
        <v>52325</v>
      </c>
      <c r="G20" s="148">
        <v>51201</v>
      </c>
      <c r="H20" s="148">
        <v>77010</v>
      </c>
      <c r="I20" s="148">
        <v>219230</v>
      </c>
      <c r="J20" s="107">
        <f>I20/'ABS Estimated Population'!D7</f>
        <v>0.20381032243549757</v>
      </c>
      <c r="K20" s="28"/>
      <c r="L20" s="28"/>
      <c r="M20" s="28"/>
      <c r="N20" s="28"/>
    </row>
    <row r="21" spans="1:15" s="42" customFormat="1" ht="20.100000000000001" customHeight="1" x14ac:dyDescent="0.2">
      <c r="A21" s="209"/>
      <c r="B21" s="26" t="s">
        <v>8</v>
      </c>
      <c r="C21" s="148">
        <v>1464</v>
      </c>
      <c r="D21" s="148">
        <v>2159</v>
      </c>
      <c r="E21" s="148">
        <v>7539</v>
      </c>
      <c r="F21" s="148">
        <v>15129</v>
      </c>
      <c r="G21" s="148">
        <v>15973</v>
      </c>
      <c r="H21" s="148">
        <v>25979</v>
      </c>
      <c r="I21" s="148">
        <v>68243</v>
      </c>
      <c r="J21" s="107">
        <f>I21/'ABS Estimated Population'!D8</f>
        <v>0.3028298077221756</v>
      </c>
      <c r="K21" s="28"/>
      <c r="L21" s="28"/>
      <c r="M21" s="28"/>
      <c r="N21" s="28"/>
    </row>
    <row r="22" spans="1:15" s="42" customFormat="1" ht="20.100000000000001" customHeight="1" x14ac:dyDescent="0.2">
      <c r="A22" s="209"/>
      <c r="B22" s="26" t="s">
        <v>9</v>
      </c>
      <c r="C22" s="148">
        <v>378</v>
      </c>
      <c r="D22" s="148">
        <v>827</v>
      </c>
      <c r="E22" s="148">
        <v>910</v>
      </c>
      <c r="F22" s="148">
        <v>1165</v>
      </c>
      <c r="G22" s="148">
        <v>904</v>
      </c>
      <c r="H22" s="148">
        <v>708</v>
      </c>
      <c r="I22" s="148">
        <v>4892</v>
      </c>
      <c r="J22" s="107">
        <f>I22/'ABS Estimated Population'!D9</f>
        <v>5.243863222210312E-2</v>
      </c>
      <c r="K22" s="28"/>
      <c r="L22" s="28"/>
      <c r="M22" s="28"/>
      <c r="N22" s="28"/>
    </row>
    <row r="23" spans="1:15" s="42" customFormat="1" ht="20.100000000000001" customHeight="1" x14ac:dyDescent="0.2">
      <c r="A23" s="209"/>
      <c r="B23" s="26" t="s">
        <v>10</v>
      </c>
      <c r="C23" s="148">
        <v>1662</v>
      </c>
      <c r="D23" s="148">
        <v>2576</v>
      </c>
      <c r="E23" s="148">
        <v>3293</v>
      </c>
      <c r="F23" s="148">
        <v>4012</v>
      </c>
      <c r="G23" s="148">
        <v>3089</v>
      </c>
      <c r="H23" s="148">
        <v>3459</v>
      </c>
      <c r="I23" s="148">
        <v>18091</v>
      </c>
      <c r="J23" s="107">
        <f>I23/'ABS Estimated Population'!D10</f>
        <v>0.1023941589314014</v>
      </c>
      <c r="K23" s="28"/>
      <c r="L23" s="28"/>
      <c r="M23" s="28"/>
      <c r="N23" s="28"/>
    </row>
    <row r="24" spans="1:15" s="42" customFormat="1" ht="20.100000000000001" customHeight="1" x14ac:dyDescent="0.2">
      <c r="A24" s="184" t="s">
        <v>18</v>
      </c>
      <c r="B24" s="185"/>
      <c r="C24" s="82">
        <f>SUM(C16:C23)</f>
        <v>81260</v>
      </c>
      <c r="D24" s="82">
        <f t="shared" ref="D24:I24" si="0">SUM(D16:D23)</f>
        <v>134261</v>
      </c>
      <c r="E24" s="82">
        <f t="shared" si="0"/>
        <v>398181</v>
      </c>
      <c r="F24" s="82">
        <f t="shared" si="0"/>
        <v>474915</v>
      </c>
      <c r="G24" s="82">
        <f t="shared" si="0"/>
        <v>425288</v>
      </c>
      <c r="H24" s="82">
        <f t="shared" si="0"/>
        <v>613812</v>
      </c>
      <c r="I24" s="82">
        <f t="shared" si="0"/>
        <v>2127717</v>
      </c>
      <c r="J24" s="108">
        <f>I24/'ABS Estimated Population'!D11</f>
        <v>0.2023952208589167</v>
      </c>
      <c r="K24" s="28"/>
      <c r="L24" s="28"/>
      <c r="M24" s="28"/>
      <c r="N24" s="28"/>
    </row>
    <row r="27" spans="1:15" s="42" customFormat="1" ht="20.100000000000001" customHeight="1" x14ac:dyDescent="0.2">
      <c r="A27" s="184" t="s">
        <v>11</v>
      </c>
      <c r="B27" s="184"/>
      <c r="C27" s="208" t="s">
        <v>0</v>
      </c>
      <c r="D27" s="208"/>
      <c r="E27" s="208"/>
      <c r="F27" s="208"/>
      <c r="G27" s="208"/>
      <c r="H27" s="208"/>
      <c r="I27" s="208"/>
      <c r="J27" s="186"/>
      <c r="K27" s="28"/>
      <c r="L27" s="28"/>
      <c r="M27" s="28"/>
      <c r="N27" s="28"/>
      <c r="O27" s="28"/>
    </row>
    <row r="28" spans="1:15" s="42" customFormat="1" ht="39.950000000000003" customHeight="1" x14ac:dyDescent="0.2">
      <c r="A28" s="184"/>
      <c r="B28" s="184"/>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82" t="s">
        <v>17</v>
      </c>
      <c r="B29" s="26" t="s">
        <v>3</v>
      </c>
      <c r="C29" s="148">
        <v>3942</v>
      </c>
      <c r="D29" s="148">
        <v>9779</v>
      </c>
      <c r="E29" s="148">
        <v>164859</v>
      </c>
      <c r="F29" s="148">
        <v>212910</v>
      </c>
      <c r="G29" s="148">
        <v>205752</v>
      </c>
      <c r="H29" s="148">
        <v>348006</v>
      </c>
      <c r="I29" s="148">
        <v>945248</v>
      </c>
      <c r="J29" s="107">
        <f>I29/'ABS Estimated Population'!C3</f>
        <v>0.31027709501901218</v>
      </c>
      <c r="K29" s="28"/>
      <c r="L29" s="28"/>
      <c r="M29" s="28"/>
      <c r="N29" s="28"/>
    </row>
    <row r="30" spans="1:15" s="42" customFormat="1" ht="20.100000000000001" customHeight="1" x14ac:dyDescent="0.2">
      <c r="A30" s="182"/>
      <c r="B30" s="26" t="s">
        <v>4</v>
      </c>
      <c r="C30" s="148">
        <v>4290</v>
      </c>
      <c r="D30" s="148">
        <v>11640</v>
      </c>
      <c r="E30" s="148">
        <v>38671</v>
      </c>
      <c r="F30" s="148">
        <v>42734</v>
      </c>
      <c r="G30" s="148">
        <v>39044</v>
      </c>
      <c r="H30" s="148">
        <v>54691</v>
      </c>
      <c r="I30" s="148">
        <v>191070</v>
      </c>
      <c r="J30" s="107">
        <f>I30/'ABS Estimated Population'!C4</f>
        <v>7.2510187554220409E-2</v>
      </c>
      <c r="K30" s="28"/>
      <c r="L30" s="28"/>
      <c r="M30" s="28"/>
      <c r="N30" s="28"/>
    </row>
    <row r="31" spans="1:15" s="42" customFormat="1" ht="20.100000000000001" customHeight="1" x14ac:dyDescent="0.2">
      <c r="A31" s="182"/>
      <c r="B31" s="26" t="s">
        <v>5</v>
      </c>
      <c r="C31" s="148">
        <v>2986</v>
      </c>
      <c r="D31" s="148">
        <v>13891</v>
      </c>
      <c r="E31" s="148">
        <v>94293</v>
      </c>
      <c r="F31" s="148">
        <v>86109</v>
      </c>
      <c r="G31" s="148">
        <v>59901</v>
      </c>
      <c r="H31" s="148">
        <v>64611</v>
      </c>
      <c r="I31" s="148">
        <v>321791</v>
      </c>
      <c r="J31" s="107">
        <f>I31/'ABS Estimated Population'!C5</f>
        <v>0.15842151048156464</v>
      </c>
      <c r="K31" s="28"/>
      <c r="L31" s="28"/>
      <c r="M31" s="28"/>
      <c r="N31" s="28"/>
    </row>
    <row r="32" spans="1:15" s="42" customFormat="1" ht="20.100000000000001" customHeight="1" x14ac:dyDescent="0.2">
      <c r="A32" s="182"/>
      <c r="B32" s="26" t="s">
        <v>6</v>
      </c>
      <c r="C32" s="148">
        <v>33997</v>
      </c>
      <c r="D32" s="148">
        <v>65416</v>
      </c>
      <c r="E32" s="148">
        <v>75106</v>
      </c>
      <c r="F32" s="148">
        <v>67804</v>
      </c>
      <c r="G32" s="148">
        <v>61344</v>
      </c>
      <c r="H32" s="148">
        <v>99248</v>
      </c>
      <c r="I32" s="148">
        <v>402915</v>
      </c>
      <c r="J32" s="107">
        <f>I32/'ABS Estimated Population'!C6</f>
        <v>0.570819986597776</v>
      </c>
      <c r="K32" s="28"/>
      <c r="L32" s="28"/>
      <c r="M32" s="28"/>
      <c r="N32" s="28"/>
    </row>
    <row r="33" spans="1:16" s="42" customFormat="1" ht="20.100000000000001" customHeight="1" x14ac:dyDescent="0.2">
      <c r="A33" s="182"/>
      <c r="B33" s="26" t="s">
        <v>7</v>
      </c>
      <c r="C33" s="148">
        <v>1191</v>
      </c>
      <c r="D33" s="148">
        <v>3332</v>
      </c>
      <c r="E33" s="148">
        <v>23980</v>
      </c>
      <c r="F33" s="148">
        <v>52352</v>
      </c>
      <c r="G33" s="148">
        <v>51658</v>
      </c>
      <c r="H33" s="148">
        <v>84352</v>
      </c>
      <c r="I33" s="148">
        <v>216865</v>
      </c>
      <c r="J33" s="107">
        <f>I33/'ABS Estimated Population'!C7</f>
        <v>0.20605279185309266</v>
      </c>
      <c r="K33" s="28"/>
      <c r="L33" s="28"/>
      <c r="M33" s="28"/>
      <c r="N33" s="28"/>
    </row>
    <row r="34" spans="1:16" s="42" customFormat="1" ht="20.100000000000001" customHeight="1" x14ac:dyDescent="0.2">
      <c r="A34" s="182"/>
      <c r="B34" s="26" t="s">
        <v>8</v>
      </c>
      <c r="C34" s="148">
        <v>354</v>
      </c>
      <c r="D34" s="148">
        <v>866</v>
      </c>
      <c r="E34" s="148">
        <v>6948</v>
      </c>
      <c r="F34" s="148">
        <v>15685</v>
      </c>
      <c r="G34" s="148">
        <v>16127</v>
      </c>
      <c r="H34" s="148">
        <v>29321</v>
      </c>
      <c r="I34" s="148">
        <v>69301</v>
      </c>
      <c r="J34" s="107">
        <f>I34/'ABS Estimated Population'!C8</f>
        <v>0.32049372895778611</v>
      </c>
      <c r="K34" s="28"/>
      <c r="L34" s="28"/>
      <c r="M34" s="28"/>
      <c r="N34" s="28"/>
    </row>
    <row r="35" spans="1:16" s="42" customFormat="1" ht="20.100000000000001" customHeight="1" x14ac:dyDescent="0.2">
      <c r="A35" s="182"/>
      <c r="B35" s="26" t="s">
        <v>9</v>
      </c>
      <c r="C35" s="148">
        <v>113</v>
      </c>
      <c r="D35" s="148">
        <v>348</v>
      </c>
      <c r="E35" s="148">
        <v>575</v>
      </c>
      <c r="F35" s="148">
        <v>943</v>
      </c>
      <c r="G35" s="148">
        <v>913</v>
      </c>
      <c r="H35" s="148">
        <v>785</v>
      </c>
      <c r="I35" s="148">
        <v>3677</v>
      </c>
      <c r="J35" s="107">
        <f>I35/'ABS Estimated Population'!C9</f>
        <v>3.7745339574607864E-2</v>
      </c>
      <c r="K35" s="28"/>
      <c r="L35" s="28"/>
      <c r="M35" s="28"/>
      <c r="N35" s="28"/>
    </row>
    <row r="36" spans="1:16" s="42" customFormat="1" ht="20.100000000000001" customHeight="1" x14ac:dyDescent="0.2">
      <c r="A36" s="182"/>
      <c r="B36" s="26" t="s">
        <v>10</v>
      </c>
      <c r="C36" s="148">
        <v>509</v>
      </c>
      <c r="D36" s="148">
        <v>1355</v>
      </c>
      <c r="E36" s="148">
        <v>2059</v>
      </c>
      <c r="F36" s="148">
        <v>3007</v>
      </c>
      <c r="G36" s="148">
        <v>2476</v>
      </c>
      <c r="H36" s="148">
        <v>2990</v>
      </c>
      <c r="I36" s="148">
        <v>12396</v>
      </c>
      <c r="J36" s="107">
        <f>I36/'ABS Estimated Population'!C10</f>
        <v>7.3848573488147648E-2</v>
      </c>
      <c r="K36" s="28"/>
      <c r="L36" s="28"/>
      <c r="M36" s="28"/>
      <c r="N36" s="28"/>
    </row>
    <row r="37" spans="1:16" s="42" customFormat="1" ht="20.100000000000001" customHeight="1" x14ac:dyDescent="0.2">
      <c r="A37" s="184" t="s">
        <v>18</v>
      </c>
      <c r="B37" s="185"/>
      <c r="C37" s="82">
        <f>SUM(C29:C36)</f>
        <v>47382</v>
      </c>
      <c r="D37" s="82">
        <f t="shared" ref="D37:I37" si="1">SUM(D29:D36)</f>
        <v>106627</v>
      </c>
      <c r="E37" s="82">
        <f t="shared" si="1"/>
        <v>406491</v>
      </c>
      <c r="F37" s="82">
        <f t="shared" si="1"/>
        <v>481544</v>
      </c>
      <c r="G37" s="82">
        <f t="shared" si="1"/>
        <v>437215</v>
      </c>
      <c r="H37" s="82">
        <f t="shared" si="1"/>
        <v>684004</v>
      </c>
      <c r="I37" s="82">
        <f t="shared" si="1"/>
        <v>2163263</v>
      </c>
      <c r="J37" s="108">
        <f>I37/'ABS Estimated Population'!C11</f>
        <v>0.21735643910750613</v>
      </c>
      <c r="K37" s="28"/>
      <c r="L37" s="28"/>
      <c r="M37" s="28"/>
      <c r="N37" s="28"/>
    </row>
    <row r="40" spans="1:16" s="42" customFormat="1" ht="20.100000000000001" customHeight="1" x14ac:dyDescent="0.2">
      <c r="A40" s="184" t="s">
        <v>11</v>
      </c>
      <c r="B40" s="186"/>
      <c r="C40" s="186"/>
      <c r="D40" s="198" t="s">
        <v>20</v>
      </c>
      <c r="E40" s="198"/>
      <c r="F40" s="198"/>
      <c r="G40" s="198"/>
      <c r="H40" s="198"/>
      <c r="I40" s="198"/>
      <c r="J40" s="198"/>
      <c r="K40" s="41"/>
      <c r="L40" s="41"/>
      <c r="M40" s="28"/>
      <c r="N40" s="28"/>
      <c r="O40" s="28"/>
      <c r="P40" s="28"/>
    </row>
    <row r="41" spans="1:16" s="42" customFormat="1" ht="20.100000000000001" customHeight="1" x14ac:dyDescent="0.2">
      <c r="A41" s="186"/>
      <c r="B41" s="186"/>
      <c r="C41" s="186"/>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82" t="s">
        <v>17</v>
      </c>
      <c r="B42" s="183"/>
      <c r="C42" s="26" t="s">
        <v>3</v>
      </c>
      <c r="D42" s="148">
        <v>0</v>
      </c>
      <c r="E42" s="148">
        <v>0</v>
      </c>
      <c r="F42" s="148">
        <v>0</v>
      </c>
      <c r="G42" s="148">
        <v>4</v>
      </c>
      <c r="H42" s="148">
        <v>15</v>
      </c>
      <c r="I42" s="148">
        <v>14</v>
      </c>
      <c r="J42" s="148">
        <v>33</v>
      </c>
      <c r="K42" s="28"/>
      <c r="L42" s="28"/>
      <c r="M42" s="28"/>
      <c r="N42" s="28"/>
      <c r="O42" s="28"/>
    </row>
    <row r="43" spans="1:16" s="42" customFormat="1" ht="20.100000000000001" customHeight="1" x14ac:dyDescent="0.2">
      <c r="A43" s="183"/>
      <c r="B43" s="183"/>
      <c r="C43" s="164" t="s">
        <v>4</v>
      </c>
      <c r="D43" s="148">
        <v>0</v>
      </c>
      <c r="E43" s="148">
        <v>0</v>
      </c>
      <c r="F43" s="148">
        <v>1153</v>
      </c>
      <c r="G43" s="148">
        <v>972</v>
      </c>
      <c r="H43" s="148">
        <v>745</v>
      </c>
      <c r="I43" s="148">
        <v>794</v>
      </c>
      <c r="J43" s="148">
        <v>3664</v>
      </c>
      <c r="K43" s="28"/>
      <c r="L43" s="28"/>
      <c r="M43" s="28"/>
      <c r="N43" s="28"/>
      <c r="O43" s="28"/>
    </row>
    <row r="44" spans="1:16" s="42" customFormat="1" ht="20.100000000000001" customHeight="1" x14ac:dyDescent="0.2">
      <c r="A44" s="183"/>
      <c r="B44" s="183"/>
      <c r="C44" s="164" t="s">
        <v>5</v>
      </c>
      <c r="D44" s="148">
        <v>0</v>
      </c>
      <c r="E44" s="148">
        <v>0</v>
      </c>
      <c r="F44" s="148">
        <v>0</v>
      </c>
      <c r="G44" s="148">
        <v>1</v>
      </c>
      <c r="H44" s="148">
        <v>0</v>
      </c>
      <c r="I44" s="148">
        <v>1</v>
      </c>
      <c r="J44" s="148">
        <v>2</v>
      </c>
      <c r="K44" s="28"/>
      <c r="L44" s="28"/>
      <c r="M44" s="28"/>
      <c r="N44" s="28"/>
      <c r="O44" s="28"/>
    </row>
    <row r="45" spans="1:16" s="42" customFormat="1" ht="20.100000000000001" customHeight="1" x14ac:dyDescent="0.2">
      <c r="A45" s="183"/>
      <c r="B45" s="183"/>
      <c r="C45" s="164" t="s">
        <v>6</v>
      </c>
      <c r="D45" s="148">
        <v>0</v>
      </c>
      <c r="E45" s="148">
        <v>2</v>
      </c>
      <c r="F45" s="148">
        <v>18</v>
      </c>
      <c r="G45" s="148">
        <v>23</v>
      </c>
      <c r="H45" s="148">
        <v>5</v>
      </c>
      <c r="I45" s="148">
        <v>16</v>
      </c>
      <c r="J45" s="148">
        <v>64</v>
      </c>
      <c r="K45" s="28"/>
      <c r="L45" s="28"/>
      <c r="M45" s="28"/>
      <c r="N45" s="28"/>
      <c r="O45" s="28"/>
    </row>
    <row r="46" spans="1:16" s="42" customFormat="1" ht="20.100000000000001" customHeight="1" x14ac:dyDescent="0.2">
      <c r="A46" s="183"/>
      <c r="B46" s="183"/>
      <c r="C46" s="164" t="s">
        <v>7</v>
      </c>
      <c r="D46" s="148">
        <v>0</v>
      </c>
      <c r="E46" s="148">
        <v>0</v>
      </c>
      <c r="F46" s="148">
        <v>214</v>
      </c>
      <c r="G46" s="148">
        <v>394</v>
      </c>
      <c r="H46" s="148">
        <v>261</v>
      </c>
      <c r="I46" s="148">
        <v>412</v>
      </c>
      <c r="J46" s="148">
        <v>1281</v>
      </c>
      <c r="K46" s="28"/>
      <c r="L46" s="28"/>
      <c r="M46" s="28"/>
      <c r="N46" s="28"/>
      <c r="O46" s="28"/>
    </row>
    <row r="47" spans="1:16" s="42" customFormat="1" ht="20.100000000000001" customHeight="1" x14ac:dyDescent="0.2">
      <c r="A47" s="183"/>
      <c r="B47" s="183"/>
      <c r="C47" s="164" t="s">
        <v>8</v>
      </c>
      <c r="D47" s="152">
        <v>0</v>
      </c>
      <c r="E47" s="152">
        <v>0</v>
      </c>
      <c r="F47" s="152">
        <v>0</v>
      </c>
      <c r="G47" s="152">
        <v>0</v>
      </c>
      <c r="H47" s="152">
        <v>0</v>
      </c>
      <c r="I47" s="152">
        <v>0</v>
      </c>
      <c r="J47" s="169">
        <v>0</v>
      </c>
      <c r="K47" s="28"/>
      <c r="L47" s="28"/>
      <c r="M47" s="28"/>
      <c r="N47" s="28"/>
      <c r="O47" s="28"/>
    </row>
    <row r="48" spans="1:16" s="42" customFormat="1" ht="20.100000000000001" customHeight="1" x14ac:dyDescent="0.2">
      <c r="A48" s="183"/>
      <c r="B48" s="183"/>
      <c r="C48" s="164" t="s">
        <v>9</v>
      </c>
      <c r="D48" s="149">
        <v>0</v>
      </c>
      <c r="E48" s="149">
        <v>0</v>
      </c>
      <c r="F48" s="149">
        <v>0</v>
      </c>
      <c r="G48" s="149">
        <v>0</v>
      </c>
      <c r="H48" s="149">
        <v>0</v>
      </c>
      <c r="I48" s="149">
        <v>0</v>
      </c>
      <c r="J48" s="167">
        <v>0</v>
      </c>
      <c r="K48" s="28"/>
      <c r="L48" s="28"/>
      <c r="M48" s="28"/>
      <c r="N48" s="28"/>
      <c r="O48" s="28"/>
    </row>
    <row r="49" spans="1:15" s="42" customFormat="1" ht="20.100000000000001" customHeight="1" x14ac:dyDescent="0.2">
      <c r="A49" s="183"/>
      <c r="B49" s="183"/>
      <c r="C49" s="164" t="s">
        <v>10</v>
      </c>
      <c r="D49" s="149">
        <v>0</v>
      </c>
      <c r="E49" s="149">
        <v>0</v>
      </c>
      <c r="F49" s="149">
        <v>0</v>
      </c>
      <c r="G49" s="149">
        <v>0</v>
      </c>
      <c r="H49" s="149">
        <v>0</v>
      </c>
      <c r="I49" s="149">
        <v>0</v>
      </c>
      <c r="J49" s="167">
        <v>0</v>
      </c>
      <c r="L49" s="28"/>
      <c r="M49" s="28"/>
      <c r="N49" s="28"/>
      <c r="O49" s="28"/>
    </row>
    <row r="50" spans="1:15" s="42" customFormat="1" ht="20.100000000000001" customHeight="1" x14ac:dyDescent="0.2">
      <c r="A50" s="184" t="s">
        <v>18</v>
      </c>
      <c r="B50" s="186"/>
      <c r="C50" s="186"/>
      <c r="D50" s="165">
        <f t="shared" ref="D50:I50" si="2">SUM(D42:D49)</f>
        <v>0</v>
      </c>
      <c r="E50" s="165">
        <f t="shared" si="2"/>
        <v>2</v>
      </c>
      <c r="F50" s="165">
        <f t="shared" si="2"/>
        <v>1385</v>
      </c>
      <c r="G50" s="165">
        <f t="shared" si="2"/>
        <v>1394</v>
      </c>
      <c r="H50" s="165">
        <f t="shared" si="2"/>
        <v>1026</v>
      </c>
      <c r="I50" s="165">
        <f t="shared" si="2"/>
        <v>1237</v>
      </c>
      <c r="J50" s="166">
        <f>SUM(J42:J49)</f>
        <v>5044</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55" t="s">
        <v>19</v>
      </c>
      <c r="B52" s="256"/>
      <c r="C52" s="256"/>
      <c r="D52" s="256"/>
      <c r="E52" s="256"/>
      <c r="F52" s="256"/>
      <c r="G52" s="256"/>
      <c r="H52" s="256"/>
      <c r="I52" s="256"/>
      <c r="J52" s="256"/>
      <c r="M52" s="73"/>
      <c r="N52" s="73"/>
      <c r="O52" s="73"/>
    </row>
    <row r="53" spans="1:15" s="64" customFormat="1" ht="20.100000000000001" customHeight="1" x14ac:dyDescent="0.2">
      <c r="A53" s="191" t="s">
        <v>37</v>
      </c>
      <c r="B53" s="191"/>
      <c r="C53" s="191"/>
      <c r="D53" s="191"/>
      <c r="E53" s="191"/>
      <c r="F53" s="191"/>
      <c r="G53" s="191"/>
      <c r="H53" s="191"/>
      <c r="I53" s="191"/>
      <c r="J53" s="191"/>
      <c r="K53" s="65"/>
      <c r="L53" s="65"/>
      <c r="M53" s="65"/>
      <c r="N53" s="65"/>
      <c r="O53" s="73"/>
    </row>
    <row r="54" spans="1:15" s="64" customFormat="1" ht="20.100000000000001" customHeight="1" x14ac:dyDescent="0.2">
      <c r="A54" s="191"/>
      <c r="B54" s="191"/>
      <c r="C54" s="191"/>
      <c r="D54" s="191"/>
      <c r="E54" s="191"/>
      <c r="F54" s="191"/>
      <c r="G54" s="191"/>
      <c r="H54" s="191"/>
      <c r="I54" s="191"/>
      <c r="J54" s="191"/>
      <c r="K54" s="65"/>
      <c r="L54" s="65"/>
      <c r="M54" s="65"/>
      <c r="N54" s="65"/>
      <c r="O54" s="73"/>
    </row>
    <row r="55" spans="1:15" s="64" customFormat="1" ht="20.100000000000001" customHeight="1" x14ac:dyDescent="0.2">
      <c r="A55" s="189" t="s">
        <v>35</v>
      </c>
      <c r="B55" s="189"/>
      <c r="C55" s="189"/>
      <c r="D55" s="189"/>
      <c r="E55" s="189"/>
      <c r="F55" s="189"/>
      <c r="G55" s="189"/>
      <c r="H55" s="189"/>
      <c r="I55" s="189"/>
      <c r="J55" s="189"/>
      <c r="K55" s="65"/>
      <c r="L55" s="65"/>
      <c r="M55" s="65"/>
      <c r="N55" s="73"/>
      <c r="O55" s="73"/>
    </row>
    <row r="56" spans="1:15" s="64" customFormat="1" ht="20.100000000000001" customHeight="1" x14ac:dyDescent="0.2">
      <c r="A56" s="192" t="s">
        <v>30</v>
      </c>
      <c r="B56" s="193"/>
      <c r="C56" s="193"/>
      <c r="D56" s="193"/>
      <c r="E56" s="193"/>
      <c r="F56" s="193"/>
      <c r="G56" s="193"/>
      <c r="H56" s="193"/>
      <c r="I56" s="193"/>
      <c r="J56" s="193"/>
      <c r="K56" s="66"/>
      <c r="L56" s="66"/>
      <c r="M56" s="31"/>
      <c r="N56" s="73"/>
      <c r="O56" s="73"/>
    </row>
    <row r="57" spans="1:15" s="64" customFormat="1" ht="12.75" x14ac:dyDescent="0.2">
      <c r="A57" s="191" t="s">
        <v>31</v>
      </c>
      <c r="B57" s="194"/>
      <c r="C57" s="194"/>
      <c r="D57" s="194"/>
      <c r="E57" s="194"/>
      <c r="F57" s="194"/>
      <c r="G57" s="194"/>
      <c r="H57" s="194"/>
      <c r="I57" s="194"/>
      <c r="J57" s="194"/>
      <c r="K57" s="74"/>
      <c r="L57" s="74"/>
      <c r="M57" s="65"/>
      <c r="N57" s="73"/>
      <c r="O57" s="73"/>
    </row>
    <row r="58" spans="1:15" s="64" customFormat="1" ht="20.100000000000001" customHeight="1" x14ac:dyDescent="0.2">
      <c r="A58" s="259"/>
      <c r="B58" s="194"/>
      <c r="C58" s="194"/>
      <c r="D58" s="194"/>
      <c r="E58" s="194"/>
      <c r="F58" s="194"/>
      <c r="G58" s="194"/>
      <c r="H58" s="194"/>
      <c r="I58" s="194"/>
      <c r="J58" s="194"/>
      <c r="K58" s="74"/>
      <c r="L58" s="74"/>
      <c r="M58" s="65"/>
      <c r="N58" s="73"/>
      <c r="O58" s="73"/>
    </row>
    <row r="59" spans="1:15" s="75" customFormat="1" ht="20.100000000000001" customHeight="1" x14ac:dyDescent="0.2">
      <c r="A59" s="257" t="s">
        <v>64</v>
      </c>
      <c r="B59" s="258"/>
      <c r="C59" s="258"/>
      <c r="D59" s="258"/>
      <c r="E59" s="258"/>
      <c r="F59" s="258"/>
      <c r="G59" s="258"/>
      <c r="H59" s="258"/>
      <c r="I59" s="258"/>
      <c r="J59" s="258"/>
      <c r="K59" s="67"/>
      <c r="L59" s="67"/>
    </row>
    <row r="60" spans="1:15" ht="20.100000000000001" customHeight="1" x14ac:dyDescent="0.2">
      <c r="A60" s="80"/>
      <c r="B60" s="80"/>
      <c r="C60" s="80"/>
      <c r="D60" s="80"/>
      <c r="E60" s="80"/>
      <c r="F60" s="80"/>
      <c r="G60" s="80"/>
      <c r="H60" s="80"/>
      <c r="I60" s="80"/>
      <c r="J60" s="80"/>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30/11/2022</oddHeader>
  </headerFooter>
  <ignoredErrors>
    <ignoredError sqref="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Z60"/>
  <sheetViews>
    <sheetView tabSelected="1" view="pageLayout" zoomScaleNormal="100" workbookViewId="0">
      <selection activeCell="A60" sqref="A60"/>
    </sheetView>
  </sheetViews>
  <sheetFormatPr defaultColWidth="9.140625" defaultRowHeight="20.100000000000001" customHeight="1" x14ac:dyDescent="0.2"/>
  <cols>
    <col min="1" max="2" width="8.7109375" style="45" customWidth="1"/>
    <col min="3" max="15" width="12.7109375" style="45" customWidth="1"/>
    <col min="16" max="23" width="12.7109375" style="53" customWidth="1"/>
    <col min="24" max="16384" width="9.140625" style="53"/>
  </cols>
  <sheetData>
    <row r="1" spans="1:78" s="42" customFormat="1" ht="20.100000000000001" customHeight="1" x14ac:dyDescent="0.2">
      <c r="A1" s="203" t="s">
        <v>11</v>
      </c>
      <c r="B1" s="206"/>
      <c r="C1" s="213"/>
      <c r="D1" s="213"/>
      <c r="E1" s="213"/>
      <c r="F1" s="62"/>
      <c r="H1" s="28"/>
      <c r="I1" s="28"/>
      <c r="J1" s="28"/>
      <c r="K1" s="28"/>
      <c r="L1" s="28"/>
      <c r="M1" s="28"/>
      <c r="N1" s="28"/>
      <c r="O1" s="28"/>
    </row>
    <row r="2" spans="1:78" s="48" customFormat="1" ht="50.1" customHeight="1" x14ac:dyDescent="0.2">
      <c r="A2" s="206"/>
      <c r="B2" s="206"/>
      <c r="C2" s="13" t="s">
        <v>22</v>
      </c>
      <c r="D2" s="13" t="s">
        <v>23</v>
      </c>
      <c r="E2" s="17" t="s">
        <v>24</v>
      </c>
      <c r="F2" s="47"/>
      <c r="G2" s="25"/>
      <c r="H2" s="25"/>
      <c r="I2" s="25"/>
      <c r="J2" s="25"/>
      <c r="K2" s="25"/>
      <c r="L2" s="25"/>
      <c r="M2" s="25"/>
      <c r="N2" s="25"/>
      <c r="O2" s="25"/>
    </row>
    <row r="3" spans="1:78" s="42" customFormat="1" ht="20.100000000000001" customHeight="1" x14ac:dyDescent="0.2">
      <c r="A3" s="209" t="s">
        <v>17</v>
      </c>
      <c r="B3" s="26" t="s">
        <v>3</v>
      </c>
      <c r="C3" s="145">
        <v>1836768</v>
      </c>
      <c r="D3" s="146">
        <v>0.42730000000000001</v>
      </c>
      <c r="E3" s="19">
        <f>IF(C3=0,0,(C3-'Oct 22'!C3)/'Oct 22'!C3)</f>
        <v>1.5802646861555073E-3</v>
      </c>
      <c r="F3" s="49"/>
      <c r="G3" s="28"/>
      <c r="H3" s="28"/>
      <c r="I3" s="28"/>
      <c r="J3" s="28"/>
      <c r="K3" s="28"/>
      <c r="L3" s="28"/>
      <c r="M3" s="28"/>
      <c r="N3" s="28"/>
      <c r="O3" s="28"/>
    </row>
    <row r="4" spans="1:78" s="42" customFormat="1" ht="20.100000000000001" customHeight="1" x14ac:dyDescent="0.2">
      <c r="A4" s="209"/>
      <c r="B4" s="26" t="s">
        <v>4</v>
      </c>
      <c r="C4" s="145">
        <v>458962</v>
      </c>
      <c r="D4" s="146">
        <v>0.10680000000000001</v>
      </c>
      <c r="E4" s="19">
        <f>IF(C4=0,0,(C4-'Oct 22'!C4)/'Oct 22'!C4)</f>
        <v>-1.7427599217500794E-4</v>
      </c>
      <c r="F4" s="49"/>
      <c r="G4" s="28"/>
      <c r="H4" s="28"/>
      <c r="I4" s="28"/>
      <c r="J4" s="28"/>
      <c r="K4" s="28"/>
      <c r="L4" s="28"/>
      <c r="M4" s="28"/>
      <c r="N4" s="28"/>
      <c r="O4" s="28"/>
    </row>
    <row r="5" spans="1:78" s="42" customFormat="1" ht="20.100000000000001" customHeight="1" x14ac:dyDescent="0.2">
      <c r="A5" s="209"/>
      <c r="B5" s="26" t="s">
        <v>5</v>
      </c>
      <c r="C5" s="145">
        <v>633279</v>
      </c>
      <c r="D5" s="146">
        <v>0.14729999999999999</v>
      </c>
      <c r="E5" s="19">
        <f>IF(C5=0,0,(C5-'Oct 22'!C5)/'Oct 22'!C5)</f>
        <v>-2.5416771912099015E-4</v>
      </c>
      <c r="F5" s="49"/>
      <c r="G5" s="28"/>
      <c r="H5" s="28"/>
      <c r="I5" s="28"/>
      <c r="J5" s="28"/>
      <c r="K5" s="28"/>
      <c r="L5" s="28"/>
      <c r="M5" s="28"/>
      <c r="N5" s="28"/>
      <c r="O5" s="28"/>
    </row>
    <row r="6" spans="1:78" s="42" customFormat="1" ht="20.100000000000001" customHeight="1" x14ac:dyDescent="0.2">
      <c r="A6" s="209"/>
      <c r="B6" s="26" t="s">
        <v>6</v>
      </c>
      <c r="C6" s="145">
        <v>755285</v>
      </c>
      <c r="D6" s="146">
        <v>0.1757</v>
      </c>
      <c r="E6" s="19">
        <f>IF(C6=0,0,(C6-'Oct 22'!C6)/'Oct 22'!C6)</f>
        <v>4.72909156213002E-3</v>
      </c>
      <c r="F6" s="49"/>
      <c r="G6" s="28"/>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row>
    <row r="7" spans="1:78" s="42" customFormat="1" ht="20.100000000000001" customHeight="1" x14ac:dyDescent="0.2">
      <c r="A7" s="209"/>
      <c r="B7" s="26" t="s">
        <v>7</v>
      </c>
      <c r="C7" s="145">
        <v>437354</v>
      </c>
      <c r="D7" s="146">
        <v>0.1018</v>
      </c>
      <c r="E7" s="19">
        <f>IF(C7=0,0,(C7-'Oct 22'!C7)/'Oct 22'!C7)</f>
        <v>-8.9164664272176275E-5</v>
      </c>
      <c r="F7" s="49"/>
      <c r="G7" s="28"/>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row>
    <row r="8" spans="1:78" s="42" customFormat="1" ht="20.100000000000001" customHeight="1" x14ac:dyDescent="0.2">
      <c r="A8" s="209"/>
      <c r="B8" s="26" t="s">
        <v>8</v>
      </c>
      <c r="C8" s="145">
        <v>137533</v>
      </c>
      <c r="D8" s="146">
        <v>3.2000000000000001E-2</v>
      </c>
      <c r="E8" s="19">
        <f>IF(C8=0,0,(C8-'Oct 22'!C8)/'Oct 22'!C8)</f>
        <v>-1.2359142130134496E-4</v>
      </c>
      <c r="F8" s="49"/>
      <c r="G8" s="28"/>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row>
    <row r="9" spans="1:78" s="42" customFormat="1" ht="20.100000000000001" customHeight="1" x14ac:dyDescent="0.2">
      <c r="A9" s="209"/>
      <c r="B9" s="26" t="s">
        <v>9</v>
      </c>
      <c r="C9" s="145">
        <v>8562</v>
      </c>
      <c r="D9" s="146">
        <v>2E-3</v>
      </c>
      <c r="E9" s="19">
        <f>IF(C9=0,0,(C9-'Oct 22'!C9)/'Oct 22'!C9)</f>
        <v>-2.214194149865983E-3</v>
      </c>
      <c r="F9" s="49"/>
      <c r="G9" s="28"/>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row>
    <row r="10" spans="1:78" s="42" customFormat="1" ht="20.100000000000001" customHeight="1" x14ac:dyDescent="0.2">
      <c r="A10" s="209"/>
      <c r="B10" s="26" t="s">
        <v>10</v>
      </c>
      <c r="C10" s="145">
        <v>30495</v>
      </c>
      <c r="D10" s="146">
        <v>7.1000000000000004E-3</v>
      </c>
      <c r="E10" s="19">
        <f>IF(C10=0,0,(C10-'Oct 22'!C10)/'Oct 22'!C10)</f>
        <v>3.9366204113768329E-4</v>
      </c>
      <c r="F10" s="49"/>
      <c r="G10" s="28"/>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row>
    <row r="11" spans="1:78" s="48" customFormat="1" ht="20.100000000000001" customHeight="1" x14ac:dyDescent="0.2">
      <c r="A11" s="184" t="s">
        <v>18</v>
      </c>
      <c r="B11" s="185"/>
      <c r="C11" s="82">
        <f>SUM(C3:C10)</f>
        <v>4298238</v>
      </c>
      <c r="D11" s="83">
        <f>SUM(D3:D10)</f>
        <v>1</v>
      </c>
      <c r="E11" s="83">
        <f>IF(C11=0,0,(C11-'Nov 22'!C11)/'Nov 22'!C11)</f>
        <v>5.1536024938408161E-4</v>
      </c>
      <c r="F11" s="50"/>
      <c r="G11" s="25"/>
      <c r="H11" s="25"/>
      <c r="I11" s="25"/>
      <c r="J11" s="25"/>
      <c r="K11" s="25"/>
      <c r="L11" s="25"/>
      <c r="M11" s="25"/>
      <c r="N11" s="25"/>
      <c r="O11" s="25"/>
    </row>
    <row r="14" spans="1:78" s="42" customFormat="1" ht="20.100000000000001" customHeight="1" x14ac:dyDescent="0.2">
      <c r="A14" s="184" t="s">
        <v>11</v>
      </c>
      <c r="B14" s="184"/>
      <c r="C14" s="199" t="s">
        <v>1</v>
      </c>
      <c r="D14" s="211"/>
      <c r="E14" s="211"/>
      <c r="F14" s="211"/>
      <c r="G14" s="211"/>
      <c r="H14" s="211"/>
      <c r="I14" s="211"/>
      <c r="J14" s="239"/>
      <c r="K14" s="28"/>
      <c r="L14" s="28"/>
      <c r="M14" s="28"/>
      <c r="N14" s="28"/>
      <c r="O14" s="28"/>
    </row>
    <row r="15" spans="1:78" s="42" customFormat="1" ht="39.950000000000003" customHeight="1" x14ac:dyDescent="0.2">
      <c r="A15" s="184"/>
      <c r="B15" s="184"/>
      <c r="C15" s="26" t="s">
        <v>21</v>
      </c>
      <c r="D15" s="26" t="s">
        <v>12</v>
      </c>
      <c r="E15" s="26" t="s">
        <v>13</v>
      </c>
      <c r="F15" s="26" t="s">
        <v>14</v>
      </c>
      <c r="G15" s="26" t="s">
        <v>15</v>
      </c>
      <c r="H15" s="26" t="s">
        <v>16</v>
      </c>
      <c r="I15" s="26" t="s">
        <v>2</v>
      </c>
      <c r="J15" s="27" t="s">
        <v>26</v>
      </c>
    </row>
    <row r="16" spans="1:78" s="42" customFormat="1" ht="20.100000000000001" customHeight="1" x14ac:dyDescent="0.2">
      <c r="A16" s="209" t="s">
        <v>17</v>
      </c>
      <c r="B16" s="26" t="s">
        <v>3</v>
      </c>
      <c r="C16" s="145">
        <v>13655</v>
      </c>
      <c r="D16" s="145">
        <v>20579</v>
      </c>
      <c r="E16" s="145">
        <v>158183</v>
      </c>
      <c r="F16" s="145">
        <v>206389</v>
      </c>
      <c r="G16" s="145">
        <v>193562</v>
      </c>
      <c r="H16" s="145">
        <v>298865</v>
      </c>
      <c r="I16" s="87">
        <v>891233</v>
      </c>
      <c r="J16" s="106">
        <f>I16/'ABS Estimated Population'!D3</f>
        <v>0.26649265946357781</v>
      </c>
      <c r="K16" s="68"/>
    </row>
    <row r="17" spans="1:15" s="42" customFormat="1" ht="20.100000000000001" customHeight="1" x14ac:dyDescent="0.2">
      <c r="A17" s="209"/>
      <c r="B17" s="26" t="s">
        <v>4</v>
      </c>
      <c r="C17" s="145">
        <v>14628</v>
      </c>
      <c r="D17" s="145">
        <v>23664</v>
      </c>
      <c r="E17" s="145">
        <v>52128</v>
      </c>
      <c r="F17" s="145">
        <v>58976</v>
      </c>
      <c r="G17" s="145">
        <v>48625</v>
      </c>
      <c r="H17" s="145">
        <v>66189</v>
      </c>
      <c r="I17" s="87">
        <v>264210</v>
      </c>
      <c r="J17" s="106">
        <f>I17/'ABS Estimated Population'!D4</f>
        <v>9.6532135727376095E-2</v>
      </c>
      <c r="K17" s="68"/>
    </row>
    <row r="18" spans="1:15" s="42" customFormat="1" ht="20.100000000000001" customHeight="1" x14ac:dyDescent="0.2">
      <c r="A18" s="209"/>
      <c r="B18" s="26" t="s">
        <v>5</v>
      </c>
      <c r="C18" s="145">
        <v>12113</v>
      </c>
      <c r="D18" s="145">
        <v>23111</v>
      </c>
      <c r="E18" s="145">
        <v>84293</v>
      </c>
      <c r="F18" s="145">
        <v>77816</v>
      </c>
      <c r="G18" s="145">
        <v>56157</v>
      </c>
      <c r="H18" s="145">
        <v>58006</v>
      </c>
      <c r="I18" s="87">
        <v>311496</v>
      </c>
      <c r="J18" s="106">
        <f>I18/'ABS Estimated Population'!D5</f>
        <v>0.14675264959068912</v>
      </c>
      <c r="K18" s="68"/>
    </row>
    <row r="19" spans="1:15" s="42" customFormat="1" ht="20.100000000000001" customHeight="1" x14ac:dyDescent="0.2">
      <c r="A19" s="209"/>
      <c r="B19" s="26" t="s">
        <v>6</v>
      </c>
      <c r="C19" s="145">
        <v>32472</v>
      </c>
      <c r="D19" s="145">
        <v>53326</v>
      </c>
      <c r="E19" s="145">
        <v>64239</v>
      </c>
      <c r="F19" s="145">
        <v>59169</v>
      </c>
      <c r="G19" s="145">
        <v>55975</v>
      </c>
      <c r="H19" s="145">
        <v>86235</v>
      </c>
      <c r="I19" s="87">
        <v>351416</v>
      </c>
      <c r="J19" s="107">
        <f>I19/'ABS Estimated Population'!D6</f>
        <v>0.47630768563497572</v>
      </c>
      <c r="K19" s="68"/>
    </row>
    <row r="20" spans="1:15" s="42" customFormat="1" ht="20.100000000000001" customHeight="1" x14ac:dyDescent="0.2">
      <c r="A20" s="209"/>
      <c r="B20" s="26" t="s">
        <v>7</v>
      </c>
      <c r="C20" s="145">
        <v>4684</v>
      </c>
      <c r="D20" s="145">
        <v>7708</v>
      </c>
      <c r="E20" s="145">
        <v>25975</v>
      </c>
      <c r="F20" s="145">
        <v>52221</v>
      </c>
      <c r="G20" s="145">
        <v>51257</v>
      </c>
      <c r="H20" s="145">
        <v>77385</v>
      </c>
      <c r="I20" s="87">
        <v>219230</v>
      </c>
      <c r="J20" s="107">
        <f>I20/'ABS Estimated Population'!D7</f>
        <v>0.20381032243549757</v>
      </c>
      <c r="K20" s="68"/>
    </row>
    <row r="21" spans="1:15" s="42" customFormat="1" ht="20.100000000000001" customHeight="1" x14ac:dyDescent="0.2">
      <c r="A21" s="209"/>
      <c r="B21" s="26" t="s">
        <v>8</v>
      </c>
      <c r="C21" s="145">
        <v>1458</v>
      </c>
      <c r="D21" s="145">
        <v>2167</v>
      </c>
      <c r="E21" s="145">
        <v>7443</v>
      </c>
      <c r="F21" s="145">
        <v>15100</v>
      </c>
      <c r="G21" s="145">
        <v>15969</v>
      </c>
      <c r="H21" s="145">
        <v>26101</v>
      </c>
      <c r="I21" s="87">
        <v>68238</v>
      </c>
      <c r="J21" s="107">
        <f>I21/'ABS Estimated Population'!D8</f>
        <v>0.3028076201126243</v>
      </c>
      <c r="K21" s="68"/>
    </row>
    <row r="22" spans="1:15" s="42" customFormat="1" ht="20.100000000000001" customHeight="1" x14ac:dyDescent="0.2">
      <c r="A22" s="209"/>
      <c r="B22" s="26" t="s">
        <v>9</v>
      </c>
      <c r="C22" s="145">
        <v>367</v>
      </c>
      <c r="D22" s="145">
        <v>831</v>
      </c>
      <c r="E22" s="145">
        <v>906</v>
      </c>
      <c r="F22" s="145">
        <v>1167</v>
      </c>
      <c r="G22" s="145">
        <v>908</v>
      </c>
      <c r="H22" s="145">
        <v>712</v>
      </c>
      <c r="I22" s="87">
        <v>4891</v>
      </c>
      <c r="J22" s="107">
        <f>I22/'ABS Estimated Population'!D9</f>
        <v>5.2427912959588381E-2</v>
      </c>
      <c r="K22" s="68"/>
    </row>
    <row r="23" spans="1:15" s="42" customFormat="1" ht="20.100000000000001" customHeight="1" x14ac:dyDescent="0.2">
      <c r="A23" s="209"/>
      <c r="B23" s="26" t="s">
        <v>10</v>
      </c>
      <c r="C23" s="145">
        <v>1656</v>
      </c>
      <c r="D23" s="145">
        <v>2574</v>
      </c>
      <c r="E23" s="145">
        <v>3278</v>
      </c>
      <c r="F23" s="145">
        <v>4019</v>
      </c>
      <c r="G23" s="145">
        <v>3084</v>
      </c>
      <c r="H23" s="145">
        <v>3469</v>
      </c>
      <c r="I23" s="87">
        <v>18080</v>
      </c>
      <c r="J23" s="107">
        <f>I23/'ABS Estimated Population'!D10</f>
        <v>0.10233189947928459</v>
      </c>
      <c r="K23" s="68"/>
      <c r="L23" s="28"/>
      <c r="M23" s="28"/>
      <c r="N23" s="28"/>
    </row>
    <row r="24" spans="1:15" s="42" customFormat="1" ht="20.100000000000001" customHeight="1" x14ac:dyDescent="0.2">
      <c r="A24" s="184" t="s">
        <v>18</v>
      </c>
      <c r="B24" s="185"/>
      <c r="C24" s="88">
        <f t="shared" ref="C24:I24" si="0">SUM(C16:C23)</f>
        <v>81033</v>
      </c>
      <c r="D24" s="88">
        <f t="shared" si="0"/>
        <v>133960</v>
      </c>
      <c r="E24" s="88">
        <f t="shared" si="0"/>
        <v>396445</v>
      </c>
      <c r="F24" s="88">
        <f t="shared" si="0"/>
        <v>474857</v>
      </c>
      <c r="G24" s="88">
        <f t="shared" si="0"/>
        <v>425537</v>
      </c>
      <c r="H24" s="88">
        <f t="shared" si="0"/>
        <v>616962</v>
      </c>
      <c r="I24" s="88">
        <f t="shared" si="0"/>
        <v>2128794</v>
      </c>
      <c r="J24" s="108">
        <f>I24/'ABS Estimated Population'!D11</f>
        <v>0.20249766853070061</v>
      </c>
      <c r="K24" s="28"/>
      <c r="L24" s="28"/>
      <c r="M24" s="28"/>
      <c r="N24" s="28"/>
    </row>
    <row r="27" spans="1:15" s="42" customFormat="1" ht="20.100000000000001" customHeight="1" x14ac:dyDescent="0.2">
      <c r="A27" s="184" t="s">
        <v>11</v>
      </c>
      <c r="B27" s="184"/>
      <c r="C27" s="201" t="s">
        <v>0</v>
      </c>
      <c r="D27" s="202"/>
      <c r="E27" s="202"/>
      <c r="F27" s="202"/>
      <c r="G27" s="202"/>
      <c r="H27" s="202"/>
      <c r="I27" s="202"/>
      <c r="J27" s="238"/>
      <c r="K27" s="28"/>
      <c r="L27" s="28"/>
      <c r="M27" s="28"/>
      <c r="N27" s="28"/>
      <c r="O27" s="28"/>
    </row>
    <row r="28" spans="1:15" s="42" customFormat="1" ht="39.950000000000003" customHeight="1" x14ac:dyDescent="0.2">
      <c r="A28" s="184"/>
      <c r="B28" s="184"/>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82" t="s">
        <v>17</v>
      </c>
      <c r="B29" s="26" t="s">
        <v>3</v>
      </c>
      <c r="C29" s="145">
        <v>3945</v>
      </c>
      <c r="D29" s="145">
        <v>9423</v>
      </c>
      <c r="E29" s="145">
        <v>163949</v>
      </c>
      <c r="F29" s="145">
        <v>212804</v>
      </c>
      <c r="G29" s="145">
        <v>205756</v>
      </c>
      <c r="H29" s="145">
        <v>349625</v>
      </c>
      <c r="I29" s="87">
        <v>945502</v>
      </c>
      <c r="J29" s="107">
        <f>I29/'ABS Estimated Population'!C3</f>
        <v>0.31036047036826958</v>
      </c>
      <c r="K29" s="28"/>
      <c r="L29" s="28"/>
      <c r="M29" s="28"/>
      <c r="N29" s="28"/>
    </row>
    <row r="30" spans="1:15" s="42" customFormat="1" ht="20.100000000000001" customHeight="1" x14ac:dyDescent="0.2">
      <c r="A30" s="182"/>
      <c r="B30" s="26" t="s">
        <v>4</v>
      </c>
      <c r="C30" s="145">
        <v>4253</v>
      </c>
      <c r="D30" s="145">
        <v>11647</v>
      </c>
      <c r="E30" s="145">
        <v>38449</v>
      </c>
      <c r="F30" s="145">
        <v>42745</v>
      </c>
      <c r="G30" s="145">
        <v>39060</v>
      </c>
      <c r="H30" s="145">
        <v>54934</v>
      </c>
      <c r="I30" s="87">
        <v>191088</v>
      </c>
      <c r="J30" s="107">
        <f>I30/'ABS Estimated Population'!C4</f>
        <v>7.2517018471559475E-2</v>
      </c>
      <c r="K30" s="28"/>
      <c r="L30" s="28"/>
      <c r="M30" s="28"/>
      <c r="N30" s="28"/>
    </row>
    <row r="31" spans="1:15" s="42" customFormat="1" ht="20.100000000000001" customHeight="1" x14ac:dyDescent="0.2">
      <c r="A31" s="182"/>
      <c r="B31" s="26" t="s">
        <v>5</v>
      </c>
      <c r="C31" s="145">
        <v>2974</v>
      </c>
      <c r="D31" s="145">
        <v>13330</v>
      </c>
      <c r="E31" s="145">
        <v>94193</v>
      </c>
      <c r="F31" s="145">
        <v>86274</v>
      </c>
      <c r="G31" s="145">
        <v>60054</v>
      </c>
      <c r="H31" s="145">
        <v>64956</v>
      </c>
      <c r="I31" s="87">
        <v>321781</v>
      </c>
      <c r="J31" s="107">
        <f>I31/'ABS Estimated Population'!C5</f>
        <v>0.15841658736343886</v>
      </c>
      <c r="K31" s="28"/>
      <c r="L31" s="28"/>
      <c r="M31" s="28"/>
      <c r="N31" s="28"/>
    </row>
    <row r="32" spans="1:15" s="42" customFormat="1" ht="20.100000000000001" customHeight="1" x14ac:dyDescent="0.2">
      <c r="A32" s="182"/>
      <c r="B32" s="26" t="s">
        <v>6</v>
      </c>
      <c r="C32" s="145">
        <v>33963</v>
      </c>
      <c r="D32" s="145">
        <v>65503</v>
      </c>
      <c r="E32" s="145">
        <v>75244</v>
      </c>
      <c r="F32" s="145">
        <v>67880</v>
      </c>
      <c r="G32" s="145">
        <v>61449</v>
      </c>
      <c r="H32" s="145">
        <v>99766</v>
      </c>
      <c r="I32" s="87">
        <v>403805</v>
      </c>
      <c r="J32" s="107">
        <f>I32/'ABS Estimated Population'!C6</f>
        <v>0.57208087236294247</v>
      </c>
      <c r="K32" s="28"/>
      <c r="L32" s="28"/>
      <c r="M32" s="28"/>
      <c r="N32" s="28"/>
    </row>
    <row r="33" spans="1:16" s="42" customFormat="1" ht="20.100000000000001" customHeight="1" x14ac:dyDescent="0.2">
      <c r="A33" s="182"/>
      <c r="B33" s="26" t="s">
        <v>7</v>
      </c>
      <c r="C33" s="145">
        <v>1175</v>
      </c>
      <c r="D33" s="145">
        <v>3328</v>
      </c>
      <c r="E33" s="145">
        <v>23664</v>
      </c>
      <c r="F33" s="145">
        <v>52237</v>
      </c>
      <c r="G33" s="145">
        <v>51714</v>
      </c>
      <c r="H33" s="145">
        <v>84725</v>
      </c>
      <c r="I33" s="87">
        <v>216843</v>
      </c>
      <c r="J33" s="107">
        <f>I33/'ABS Estimated Population'!C7</f>
        <v>0.20603188870403327</v>
      </c>
      <c r="K33" s="28"/>
      <c r="L33" s="28"/>
      <c r="M33" s="28"/>
      <c r="N33" s="28"/>
    </row>
    <row r="34" spans="1:16" s="42" customFormat="1" ht="20.100000000000001" customHeight="1" x14ac:dyDescent="0.2">
      <c r="A34" s="182"/>
      <c r="B34" s="26" t="s">
        <v>8</v>
      </c>
      <c r="C34" s="145">
        <v>347</v>
      </c>
      <c r="D34" s="145">
        <v>867</v>
      </c>
      <c r="E34" s="145">
        <v>6858</v>
      </c>
      <c r="F34" s="145">
        <v>15639</v>
      </c>
      <c r="G34" s="145">
        <v>16125</v>
      </c>
      <c r="H34" s="145">
        <v>29459</v>
      </c>
      <c r="I34" s="87">
        <v>69295</v>
      </c>
      <c r="J34" s="107">
        <f>I34/'ABS Estimated Population'!C8</f>
        <v>0.32046598098338819</v>
      </c>
      <c r="K34" s="28"/>
      <c r="L34" s="28"/>
      <c r="M34" s="28"/>
      <c r="N34" s="28"/>
    </row>
    <row r="35" spans="1:16" s="42" customFormat="1" ht="20.100000000000001" customHeight="1" x14ac:dyDescent="0.2">
      <c r="A35" s="182"/>
      <c r="B35" s="26" t="s">
        <v>9</v>
      </c>
      <c r="C35" s="145">
        <v>106</v>
      </c>
      <c r="D35" s="145">
        <v>349</v>
      </c>
      <c r="E35" s="145">
        <v>574</v>
      </c>
      <c r="F35" s="145">
        <v>938</v>
      </c>
      <c r="G35" s="145">
        <v>910</v>
      </c>
      <c r="H35" s="145">
        <v>794</v>
      </c>
      <c r="I35" s="87">
        <v>3671</v>
      </c>
      <c r="J35" s="107">
        <f>I35/'ABS Estimated Population'!C9</f>
        <v>3.7683748049601708E-2</v>
      </c>
      <c r="K35" s="28"/>
      <c r="L35" s="28"/>
      <c r="M35" s="28"/>
      <c r="N35" s="28"/>
    </row>
    <row r="36" spans="1:16" s="42" customFormat="1" ht="20.100000000000001" customHeight="1" x14ac:dyDescent="0.2">
      <c r="A36" s="182"/>
      <c r="B36" s="26" t="s">
        <v>10</v>
      </c>
      <c r="C36" s="145">
        <v>502</v>
      </c>
      <c r="D36" s="145">
        <v>1372</v>
      </c>
      <c r="E36" s="145">
        <v>2048</v>
      </c>
      <c r="F36" s="145">
        <v>3004</v>
      </c>
      <c r="G36" s="145">
        <v>2479</v>
      </c>
      <c r="H36" s="145">
        <v>3010</v>
      </c>
      <c r="I36" s="87">
        <v>12415</v>
      </c>
      <c r="J36" s="107">
        <f>I36/'ABS Estimated Population'!C10</f>
        <v>7.3961765073842611E-2</v>
      </c>
      <c r="K36" s="28"/>
      <c r="L36" s="28"/>
      <c r="M36" s="28"/>
      <c r="N36" s="28"/>
    </row>
    <row r="37" spans="1:16" s="42" customFormat="1" ht="20.100000000000001" customHeight="1" x14ac:dyDescent="0.2">
      <c r="A37" s="184" t="s">
        <v>18</v>
      </c>
      <c r="B37" s="185"/>
      <c r="C37" s="88">
        <f>SUM(C29:C36)</f>
        <v>47265</v>
      </c>
      <c r="D37" s="88">
        <f t="shared" ref="D37:I37" si="1">SUM(D29:D36)</f>
        <v>105819</v>
      </c>
      <c r="E37" s="88">
        <f t="shared" si="1"/>
        <v>404979</v>
      </c>
      <c r="F37" s="88">
        <f t="shared" si="1"/>
        <v>481521</v>
      </c>
      <c r="G37" s="88">
        <f t="shared" si="1"/>
        <v>437547</v>
      </c>
      <c r="H37" s="88">
        <f t="shared" si="1"/>
        <v>687269</v>
      </c>
      <c r="I37" s="88">
        <f t="shared" si="1"/>
        <v>2164400</v>
      </c>
      <c r="J37" s="108">
        <f>I37/'ABS Estimated Population'!C11</f>
        <v>0.21747068054336724</v>
      </c>
      <c r="K37" s="28"/>
      <c r="L37" s="28"/>
      <c r="M37" s="28"/>
      <c r="N37" s="28"/>
    </row>
    <row r="40" spans="1:16" s="42" customFormat="1" ht="20.100000000000001" customHeight="1" x14ac:dyDescent="0.2">
      <c r="A40" s="184" t="s">
        <v>11</v>
      </c>
      <c r="B40" s="186"/>
      <c r="C40" s="186"/>
      <c r="D40" s="198" t="s">
        <v>20</v>
      </c>
      <c r="E40" s="198"/>
      <c r="F40" s="198"/>
      <c r="G40" s="198"/>
      <c r="H40" s="198"/>
      <c r="I40" s="198"/>
      <c r="J40" s="198"/>
      <c r="K40" s="41"/>
      <c r="L40" s="41"/>
      <c r="M40" s="28"/>
      <c r="N40" s="28"/>
      <c r="O40" s="28"/>
      <c r="P40" s="28"/>
    </row>
    <row r="41" spans="1:16" s="42" customFormat="1" ht="20.100000000000001" customHeight="1" x14ac:dyDescent="0.2">
      <c r="A41" s="186"/>
      <c r="B41" s="186"/>
      <c r="C41" s="186"/>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82" t="s">
        <v>17</v>
      </c>
      <c r="B42" s="183"/>
      <c r="C42" s="26" t="s">
        <v>3</v>
      </c>
      <c r="D42" s="145">
        <v>0</v>
      </c>
      <c r="E42" s="145">
        <v>0</v>
      </c>
      <c r="F42" s="145">
        <v>0</v>
      </c>
      <c r="G42" s="145">
        <v>4</v>
      </c>
      <c r="H42" s="145">
        <v>15</v>
      </c>
      <c r="I42" s="145">
        <v>14</v>
      </c>
      <c r="J42" s="168">
        <v>33</v>
      </c>
      <c r="K42" s="28"/>
      <c r="L42" s="28"/>
      <c r="M42" s="28"/>
      <c r="N42" s="28"/>
      <c r="O42" s="28"/>
    </row>
    <row r="43" spans="1:16" s="42" customFormat="1" ht="20.100000000000001" customHeight="1" x14ac:dyDescent="0.2">
      <c r="A43" s="183"/>
      <c r="B43" s="183"/>
      <c r="C43" s="26" t="s">
        <v>4</v>
      </c>
      <c r="D43" s="145">
        <v>0</v>
      </c>
      <c r="E43" s="145">
        <v>0</v>
      </c>
      <c r="F43" s="145">
        <v>1139</v>
      </c>
      <c r="G43" s="145">
        <v>982</v>
      </c>
      <c r="H43" s="145">
        <v>742</v>
      </c>
      <c r="I43" s="145">
        <v>801</v>
      </c>
      <c r="J43" s="168">
        <v>3664</v>
      </c>
      <c r="K43" s="28"/>
      <c r="L43" s="28"/>
      <c r="M43" s="28"/>
      <c r="N43" s="28"/>
      <c r="O43" s="28"/>
    </row>
    <row r="44" spans="1:16" s="42" customFormat="1" ht="20.100000000000001" customHeight="1" x14ac:dyDescent="0.2">
      <c r="A44" s="183"/>
      <c r="B44" s="183"/>
      <c r="C44" s="26" t="s">
        <v>5</v>
      </c>
      <c r="D44" s="145">
        <v>0</v>
      </c>
      <c r="E44" s="145">
        <v>0</v>
      </c>
      <c r="F44" s="145">
        <v>0</v>
      </c>
      <c r="G44" s="145">
        <v>1</v>
      </c>
      <c r="H44" s="145">
        <v>0</v>
      </c>
      <c r="I44" s="145">
        <v>1</v>
      </c>
      <c r="J44" s="168">
        <v>2</v>
      </c>
      <c r="K44" s="28"/>
      <c r="L44" s="28"/>
      <c r="M44" s="28"/>
      <c r="N44" s="28"/>
      <c r="O44" s="28"/>
    </row>
    <row r="45" spans="1:16" s="42" customFormat="1" ht="20.100000000000001" customHeight="1" x14ac:dyDescent="0.2">
      <c r="A45" s="183"/>
      <c r="B45" s="183"/>
      <c r="C45" s="26" t="s">
        <v>6</v>
      </c>
      <c r="D45" s="145">
        <v>0</v>
      </c>
      <c r="E45" s="145">
        <v>2</v>
      </c>
      <c r="F45" s="145">
        <v>17</v>
      </c>
      <c r="G45" s="145">
        <v>24</v>
      </c>
      <c r="H45" s="145">
        <v>5</v>
      </c>
      <c r="I45" s="145">
        <v>16</v>
      </c>
      <c r="J45" s="168">
        <v>64</v>
      </c>
      <c r="K45" s="28"/>
      <c r="L45" s="28"/>
      <c r="M45" s="28"/>
      <c r="N45" s="28"/>
      <c r="O45" s="28"/>
    </row>
    <row r="46" spans="1:16" s="42" customFormat="1" ht="20.100000000000001" customHeight="1" x14ac:dyDescent="0.2">
      <c r="A46" s="183"/>
      <c r="B46" s="183"/>
      <c r="C46" s="26" t="s">
        <v>7</v>
      </c>
      <c r="D46" s="145">
        <v>0</v>
      </c>
      <c r="E46" s="145">
        <v>0</v>
      </c>
      <c r="F46" s="145">
        <v>210</v>
      </c>
      <c r="G46" s="145">
        <v>398</v>
      </c>
      <c r="H46" s="145">
        <v>259</v>
      </c>
      <c r="I46" s="145">
        <v>414</v>
      </c>
      <c r="J46" s="168">
        <v>1281</v>
      </c>
      <c r="K46" s="28"/>
      <c r="L46" s="28"/>
      <c r="M46" s="28"/>
      <c r="N46" s="28"/>
      <c r="O46" s="28"/>
    </row>
    <row r="47" spans="1:16" s="42" customFormat="1" ht="20.100000000000001" customHeight="1" x14ac:dyDescent="0.2">
      <c r="A47" s="183"/>
      <c r="B47" s="183"/>
      <c r="C47" s="26" t="s">
        <v>8</v>
      </c>
      <c r="D47" s="147">
        <v>0</v>
      </c>
      <c r="E47" s="147">
        <v>0</v>
      </c>
      <c r="F47" s="147">
        <v>0</v>
      </c>
      <c r="G47" s="147">
        <v>0</v>
      </c>
      <c r="H47" s="147">
        <v>0</v>
      </c>
      <c r="I47" s="147">
        <v>0</v>
      </c>
      <c r="J47" s="86">
        <v>0</v>
      </c>
      <c r="K47" s="28"/>
      <c r="L47" s="28"/>
      <c r="M47" s="28"/>
      <c r="N47" s="28"/>
      <c r="O47" s="28"/>
    </row>
    <row r="48" spans="1:16" s="42" customFormat="1" ht="20.100000000000001" customHeight="1" x14ac:dyDescent="0.2">
      <c r="A48" s="183"/>
      <c r="B48" s="183"/>
      <c r="C48" s="26" t="s">
        <v>9</v>
      </c>
      <c r="D48" s="147">
        <v>0</v>
      </c>
      <c r="E48" s="147">
        <v>0</v>
      </c>
      <c r="F48" s="147">
        <v>0</v>
      </c>
      <c r="G48" s="147">
        <v>0</v>
      </c>
      <c r="H48" s="147">
        <v>0</v>
      </c>
      <c r="I48" s="147">
        <v>0</v>
      </c>
      <c r="J48" s="86">
        <v>0</v>
      </c>
      <c r="K48" s="28"/>
      <c r="L48" s="28"/>
      <c r="M48" s="28"/>
      <c r="N48" s="28"/>
      <c r="O48" s="28"/>
    </row>
    <row r="49" spans="1:15" s="42" customFormat="1" ht="20.100000000000001" customHeight="1" x14ac:dyDescent="0.2">
      <c r="A49" s="183"/>
      <c r="B49" s="183"/>
      <c r="C49" s="26" t="s">
        <v>10</v>
      </c>
      <c r="D49" s="147">
        <v>0</v>
      </c>
      <c r="E49" s="147">
        <v>0</v>
      </c>
      <c r="F49" s="147">
        <v>0</v>
      </c>
      <c r="G49" s="147">
        <v>0</v>
      </c>
      <c r="H49" s="147">
        <v>0</v>
      </c>
      <c r="I49" s="147">
        <v>0</v>
      </c>
      <c r="J49" s="86">
        <v>0</v>
      </c>
      <c r="L49" s="28"/>
      <c r="M49" s="28"/>
      <c r="N49" s="28"/>
      <c r="O49" s="28"/>
    </row>
    <row r="50" spans="1:15" s="42" customFormat="1" ht="20.100000000000001" customHeight="1" x14ac:dyDescent="0.2">
      <c r="A50" s="184" t="s">
        <v>18</v>
      </c>
      <c r="B50" s="186"/>
      <c r="C50" s="186"/>
      <c r="D50" s="88">
        <f t="shared" ref="D50:J50" si="2">SUM(D42:D49)</f>
        <v>0</v>
      </c>
      <c r="E50" s="88">
        <f t="shared" si="2"/>
        <v>2</v>
      </c>
      <c r="F50" s="88">
        <f t="shared" si="2"/>
        <v>1366</v>
      </c>
      <c r="G50" s="88">
        <f t="shared" si="2"/>
        <v>1409</v>
      </c>
      <c r="H50" s="88">
        <f t="shared" si="2"/>
        <v>1021</v>
      </c>
      <c r="I50" s="88">
        <f t="shared" si="2"/>
        <v>1246</v>
      </c>
      <c r="J50" s="88">
        <f t="shared" si="2"/>
        <v>5044</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18" t="s">
        <v>19</v>
      </c>
      <c r="B52" s="219"/>
      <c r="C52" s="219"/>
      <c r="D52" s="219"/>
      <c r="E52" s="219"/>
      <c r="F52" s="219"/>
      <c r="G52" s="219"/>
      <c r="H52" s="219"/>
      <c r="I52" s="219"/>
      <c r="J52" s="219"/>
      <c r="M52" s="73"/>
      <c r="N52" s="73"/>
      <c r="O52" s="73"/>
    </row>
    <row r="53" spans="1:15" s="64" customFormat="1" ht="20.100000000000001" customHeight="1" x14ac:dyDescent="0.2">
      <c r="A53" s="220" t="s">
        <v>37</v>
      </c>
      <c r="B53" s="220"/>
      <c r="C53" s="220"/>
      <c r="D53" s="220"/>
      <c r="E53" s="220"/>
      <c r="F53" s="220"/>
      <c r="G53" s="220"/>
      <c r="H53" s="220"/>
      <c r="I53" s="220"/>
      <c r="J53" s="220"/>
      <c r="K53" s="65"/>
      <c r="L53" s="65"/>
      <c r="M53" s="65"/>
      <c r="N53" s="65"/>
      <c r="O53" s="73"/>
    </row>
    <row r="54" spans="1:15" s="64" customFormat="1" ht="20.100000000000001" customHeight="1" x14ac:dyDescent="0.2">
      <c r="A54" s="220"/>
      <c r="B54" s="220"/>
      <c r="C54" s="220"/>
      <c r="D54" s="220"/>
      <c r="E54" s="220"/>
      <c r="F54" s="220"/>
      <c r="G54" s="220"/>
      <c r="H54" s="220"/>
      <c r="I54" s="220"/>
      <c r="J54" s="220"/>
      <c r="K54" s="65"/>
      <c r="L54" s="65"/>
      <c r="M54" s="65"/>
      <c r="N54" s="65"/>
      <c r="O54" s="73"/>
    </row>
    <row r="55" spans="1:15" s="64" customFormat="1" ht="20.100000000000001" customHeight="1" x14ac:dyDescent="0.2">
      <c r="A55" s="217" t="s">
        <v>41</v>
      </c>
      <c r="B55" s="217"/>
      <c r="C55" s="217"/>
      <c r="D55" s="217"/>
      <c r="E55" s="217"/>
      <c r="F55" s="217"/>
      <c r="G55" s="217"/>
      <c r="H55" s="217"/>
      <c r="I55" s="217"/>
      <c r="J55" s="217"/>
      <c r="K55" s="65"/>
      <c r="L55" s="65"/>
      <c r="M55" s="65"/>
      <c r="N55" s="73"/>
      <c r="O55" s="73"/>
    </row>
    <row r="56" spans="1:15" s="64" customFormat="1" ht="20.100000000000001" customHeight="1" x14ac:dyDescent="0.2">
      <c r="A56" s="222" t="s">
        <v>30</v>
      </c>
      <c r="B56" s="223"/>
      <c r="C56" s="223"/>
      <c r="D56" s="223"/>
      <c r="E56" s="223"/>
      <c r="F56" s="223"/>
      <c r="G56" s="223"/>
      <c r="H56" s="223"/>
      <c r="I56" s="223"/>
      <c r="J56" s="223"/>
      <c r="K56" s="66"/>
      <c r="L56" s="66"/>
      <c r="M56" s="31"/>
      <c r="N56" s="73"/>
      <c r="O56" s="73"/>
    </row>
    <row r="57" spans="1:15" s="64" customFormat="1" ht="12.75" x14ac:dyDescent="0.2">
      <c r="A57" s="220" t="s">
        <v>31</v>
      </c>
      <c r="B57" s="221"/>
      <c r="C57" s="221"/>
      <c r="D57" s="221"/>
      <c r="E57" s="221"/>
      <c r="F57" s="221"/>
      <c r="G57" s="221"/>
      <c r="H57" s="221"/>
      <c r="I57" s="221"/>
      <c r="J57" s="221"/>
      <c r="K57" s="74"/>
      <c r="L57" s="74"/>
      <c r="M57" s="65"/>
      <c r="N57" s="73"/>
      <c r="O57" s="73"/>
    </row>
    <row r="58" spans="1:15" s="64" customFormat="1" ht="20.100000000000001" customHeight="1" x14ac:dyDescent="0.2">
      <c r="A58" s="242"/>
      <c r="B58" s="221"/>
      <c r="C58" s="221"/>
      <c r="D58" s="221"/>
      <c r="E58" s="221"/>
      <c r="F58" s="221"/>
      <c r="G58" s="221"/>
      <c r="H58" s="221"/>
      <c r="I58" s="221"/>
      <c r="J58" s="221"/>
      <c r="K58" s="74"/>
      <c r="L58" s="74"/>
      <c r="M58" s="65"/>
      <c r="N58" s="73"/>
      <c r="O58" s="73"/>
    </row>
    <row r="59" spans="1:15" s="75" customFormat="1" ht="20.100000000000001" customHeight="1" x14ac:dyDescent="0.2">
      <c r="A59" s="215" t="s">
        <v>65</v>
      </c>
      <c r="B59" s="260"/>
      <c r="C59" s="260"/>
      <c r="D59" s="260"/>
      <c r="E59" s="260"/>
      <c r="F59" s="260"/>
      <c r="G59" s="260"/>
      <c r="H59" s="260"/>
      <c r="I59" s="260"/>
      <c r="J59" s="260"/>
      <c r="K59" s="67"/>
      <c r="L59" s="67"/>
    </row>
    <row r="60" spans="1:15" ht="20.100000000000001" customHeight="1" x14ac:dyDescent="0.2">
      <c r="A60" s="102"/>
      <c r="B60" s="102"/>
      <c r="C60" s="102"/>
      <c r="D60" s="102"/>
      <c r="E60" s="102"/>
      <c r="F60" s="102"/>
      <c r="G60" s="102"/>
      <c r="H60" s="102"/>
      <c r="I60" s="102"/>
      <c r="J60" s="102"/>
    </row>
  </sheetData>
  <mergeCells count="22">
    <mergeCell ref="A59:J59"/>
    <mergeCell ref="A55:J55"/>
    <mergeCell ref="A50:C50"/>
    <mergeCell ref="A42:B49"/>
    <mergeCell ref="A56:J56"/>
    <mergeCell ref="A57:J58"/>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31/12/2022
</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Normal="100" workbookViewId="0">
      <selection activeCell="C13" sqref="C13"/>
    </sheetView>
  </sheetViews>
  <sheetFormatPr defaultColWidth="20.7109375" defaultRowHeight="20.100000000000001" customHeight="1" x14ac:dyDescent="0.2"/>
  <sheetData>
    <row r="1" spans="1:9" ht="50.1" customHeight="1" x14ac:dyDescent="0.2">
      <c r="A1" s="54"/>
      <c r="B1" s="261" t="s">
        <v>44</v>
      </c>
      <c r="C1" s="261"/>
      <c r="D1" s="261"/>
      <c r="E1" s="261"/>
      <c r="F1" s="54"/>
      <c r="G1" s="55"/>
      <c r="H1" s="55"/>
    </row>
    <row r="2" spans="1:9" ht="20.100000000000001" customHeight="1" x14ac:dyDescent="0.2">
      <c r="A2" s="6"/>
      <c r="B2" s="60" t="s">
        <v>25</v>
      </c>
      <c r="C2" s="56" t="s">
        <v>0</v>
      </c>
      <c r="D2" s="56" t="s">
        <v>1</v>
      </c>
      <c r="E2" s="57" t="s">
        <v>2</v>
      </c>
      <c r="F2" s="4"/>
      <c r="G2" s="6"/>
    </row>
    <row r="3" spans="1:9" ht="20.100000000000001" customHeight="1" x14ac:dyDescent="0.2">
      <c r="A3" s="6"/>
      <c r="B3" s="61" t="s">
        <v>3</v>
      </c>
      <c r="C3" s="58">
        <v>3046464</v>
      </c>
      <c r="D3" s="58">
        <v>3344306</v>
      </c>
      <c r="E3" s="59">
        <f t="shared" ref="E3:E10" si="0">SUM(C3:D3)</f>
        <v>6390770</v>
      </c>
      <c r="F3" s="6"/>
      <c r="G3" s="6"/>
    </row>
    <row r="4" spans="1:9" ht="20.100000000000001" customHeight="1" x14ac:dyDescent="0.2">
      <c r="A4" s="6"/>
      <c r="B4" s="61" t="s">
        <v>4</v>
      </c>
      <c r="C4" s="58">
        <v>2635078</v>
      </c>
      <c r="D4" s="58">
        <v>2737016</v>
      </c>
      <c r="E4" s="59">
        <f t="shared" si="0"/>
        <v>5372094</v>
      </c>
      <c r="F4" s="6"/>
      <c r="G4" s="6"/>
    </row>
    <row r="5" spans="1:9" ht="20.100000000000001" customHeight="1" x14ac:dyDescent="0.2">
      <c r="A5" s="6"/>
      <c r="B5" s="61" t="s">
        <v>5</v>
      </c>
      <c r="C5" s="58">
        <v>2031233</v>
      </c>
      <c r="D5" s="58">
        <v>2122592</v>
      </c>
      <c r="E5" s="59">
        <f t="shared" si="0"/>
        <v>4153825</v>
      </c>
      <c r="F5" s="6"/>
      <c r="G5" s="6"/>
    </row>
    <row r="6" spans="1:9" ht="20.100000000000001" customHeight="1" x14ac:dyDescent="0.2">
      <c r="A6" s="6"/>
      <c r="B6" s="61" t="s">
        <v>6</v>
      </c>
      <c r="C6" s="58">
        <v>705853</v>
      </c>
      <c r="D6" s="58">
        <v>737792</v>
      </c>
      <c r="E6" s="59">
        <f t="shared" si="0"/>
        <v>1443645</v>
      </c>
      <c r="F6" s="6"/>
      <c r="G6" s="6"/>
    </row>
    <row r="7" spans="1:9" ht="20.100000000000001" customHeight="1" x14ac:dyDescent="0.2">
      <c r="A7" s="6"/>
      <c r="B7" s="61" t="s">
        <v>7</v>
      </c>
      <c r="C7" s="58">
        <v>1052473</v>
      </c>
      <c r="D7" s="58">
        <v>1075657</v>
      </c>
      <c r="E7" s="59">
        <f t="shared" si="0"/>
        <v>2128130</v>
      </c>
      <c r="F7" s="6"/>
      <c r="G7" s="6"/>
    </row>
    <row r="8" spans="1:9" ht="20.100000000000001" customHeight="1" x14ac:dyDescent="0.2">
      <c r="A8" s="6"/>
      <c r="B8" s="61" t="s">
        <v>8</v>
      </c>
      <c r="C8" s="58">
        <v>216232</v>
      </c>
      <c r="D8" s="58">
        <v>225351</v>
      </c>
      <c r="E8" s="59">
        <f t="shared" si="0"/>
        <v>441583</v>
      </c>
      <c r="F8" s="6"/>
      <c r="G8" s="6"/>
    </row>
    <row r="9" spans="1:9" ht="20.100000000000001" customHeight="1" x14ac:dyDescent="0.2">
      <c r="A9" s="6"/>
      <c r="B9" s="61" t="s">
        <v>9</v>
      </c>
      <c r="C9" s="58">
        <v>97416</v>
      </c>
      <c r="D9" s="58">
        <v>93290</v>
      </c>
      <c r="E9" s="59">
        <f t="shared" si="0"/>
        <v>190706</v>
      </c>
      <c r="F9" s="6"/>
      <c r="G9" s="6"/>
    </row>
    <row r="10" spans="1:9" ht="20.100000000000001" customHeight="1" x14ac:dyDescent="0.2">
      <c r="A10" s="6"/>
      <c r="B10" s="61" t="s">
        <v>10</v>
      </c>
      <c r="C10" s="58">
        <v>167857</v>
      </c>
      <c r="D10" s="58">
        <v>176680</v>
      </c>
      <c r="E10" s="59">
        <f t="shared" si="0"/>
        <v>344537</v>
      </c>
      <c r="F10" s="6"/>
      <c r="G10" s="6"/>
    </row>
    <row r="11" spans="1:9" ht="20.100000000000001" customHeight="1" x14ac:dyDescent="0.2">
      <c r="A11" s="6"/>
      <c r="B11" s="61" t="s">
        <v>2</v>
      </c>
      <c r="C11" s="59">
        <f>SUM(C3:C10)</f>
        <v>9952606</v>
      </c>
      <c r="D11" s="59">
        <f>SUM(D3:D10)</f>
        <v>10512684</v>
      </c>
      <c r="E11" s="59">
        <f t="shared" ref="E11" si="1">SUM(C11:D11)</f>
        <v>20465290</v>
      </c>
      <c r="F11" s="6"/>
      <c r="G11" s="6"/>
    </row>
    <row r="12" spans="1:9" ht="20.100000000000001" customHeight="1" x14ac:dyDescent="0.2">
      <c r="A12" s="6"/>
      <c r="B12" s="262" t="s">
        <v>27</v>
      </c>
      <c r="C12" s="263"/>
      <c r="D12" s="263"/>
      <c r="E12" s="263"/>
      <c r="F12" s="2"/>
      <c r="G12" s="2"/>
    </row>
    <row r="13" spans="1:9" ht="20.100000000000001" customHeight="1" x14ac:dyDescent="0.2">
      <c r="G13" s="8"/>
    </row>
    <row r="14" spans="1:9" ht="20.100000000000001" customHeight="1" x14ac:dyDescent="0.2">
      <c r="A14" s="3"/>
      <c r="B14" s="3"/>
      <c r="C14" s="3"/>
      <c r="D14" s="3"/>
      <c r="E14" s="3"/>
      <c r="F14" s="3"/>
      <c r="G14" s="2"/>
    </row>
    <row r="15" spans="1:9" ht="11.85" customHeight="1" x14ac:dyDescent="0.2">
      <c r="B15" s="173" t="s">
        <v>45</v>
      </c>
      <c r="C15" s="180"/>
      <c r="D15" s="174"/>
    </row>
    <row r="16" spans="1:9" ht="11.85" customHeight="1" x14ac:dyDescent="0.2">
      <c r="B16" s="175" t="s">
        <v>46</v>
      </c>
      <c r="D16" s="176"/>
      <c r="E16" s="9"/>
      <c r="F16" s="9"/>
      <c r="G16" s="9"/>
      <c r="H16" s="9"/>
      <c r="I16" s="9"/>
    </row>
    <row r="17" spans="2:9" ht="11.85" customHeight="1" x14ac:dyDescent="0.2">
      <c r="B17" s="175" t="s">
        <v>47</v>
      </c>
      <c r="D17" s="176"/>
      <c r="E17" s="9"/>
      <c r="F17" s="9"/>
      <c r="G17" s="9"/>
      <c r="H17" s="9"/>
      <c r="I17" s="9"/>
    </row>
    <row r="18" spans="2:9" ht="11.85" customHeight="1" x14ac:dyDescent="0.2">
      <c r="B18" s="175" t="s">
        <v>48</v>
      </c>
      <c r="D18" s="176"/>
      <c r="E18" s="9"/>
      <c r="F18" s="9"/>
      <c r="G18" s="9"/>
      <c r="H18" s="9"/>
      <c r="I18" s="9"/>
    </row>
    <row r="19" spans="2:9" ht="11.85" customHeight="1" x14ac:dyDescent="0.2">
      <c r="B19" s="175" t="s">
        <v>49</v>
      </c>
      <c r="D19" s="176"/>
      <c r="E19" s="9"/>
      <c r="F19" s="9"/>
      <c r="G19" s="9"/>
      <c r="H19" s="9"/>
      <c r="I19" s="9"/>
    </row>
    <row r="20" spans="2:9" ht="11.85" customHeight="1" x14ac:dyDescent="0.2">
      <c r="B20" s="175" t="s">
        <v>50</v>
      </c>
      <c r="D20" s="176"/>
      <c r="E20" s="9"/>
      <c r="F20" s="9"/>
      <c r="G20" s="9"/>
      <c r="H20" s="9"/>
      <c r="I20" s="9"/>
    </row>
    <row r="21" spans="2:9" ht="11.85" customHeight="1" x14ac:dyDescent="0.2">
      <c r="B21" s="175" t="s">
        <v>51</v>
      </c>
      <c r="D21" s="176"/>
      <c r="E21" s="9"/>
      <c r="F21" s="9"/>
      <c r="G21" s="9"/>
      <c r="H21" s="9"/>
      <c r="I21" s="9"/>
    </row>
    <row r="22" spans="2:9" ht="11.85" customHeight="1" x14ac:dyDescent="0.2">
      <c r="B22" s="177" t="s">
        <v>52</v>
      </c>
      <c r="C22" s="179"/>
      <c r="D22" s="178"/>
      <c r="E22" s="9"/>
      <c r="F22" s="9"/>
      <c r="G22" s="9"/>
      <c r="H22" s="9"/>
      <c r="I22" s="9"/>
    </row>
    <row r="23" spans="2:9" ht="20.100000000000001" customHeight="1" x14ac:dyDescent="0.2">
      <c r="C23" s="9"/>
      <c r="D23" s="9"/>
      <c r="E23" s="9"/>
      <c r="F23" s="9"/>
      <c r="G23" s="9"/>
      <c r="H23" s="9"/>
      <c r="I23" s="9"/>
    </row>
    <row r="24" spans="2:9" ht="20.100000000000001" customHeight="1" x14ac:dyDescent="0.2">
      <c r="C24" s="9"/>
      <c r="D24" s="9"/>
      <c r="E24" s="9"/>
      <c r="F24" s="9"/>
      <c r="G24" s="9"/>
      <c r="H24" s="9"/>
      <c r="I24" s="9"/>
    </row>
    <row r="31" spans="2:9" ht="20.100000000000001" customHeight="1" x14ac:dyDescent="0.2">
      <c r="C31" s="9"/>
      <c r="D31" s="9"/>
      <c r="E31" s="9"/>
      <c r="F31" s="9"/>
      <c r="G31" s="9"/>
      <c r="H31" s="9"/>
      <c r="I31" s="9"/>
    </row>
    <row r="32" spans="2:9" ht="20.100000000000001" customHeight="1" x14ac:dyDescent="0.2">
      <c r="C32" s="9"/>
      <c r="D32" s="9"/>
      <c r="E32" s="9"/>
      <c r="F32" s="9"/>
      <c r="G32" s="9"/>
      <c r="H32" s="9"/>
      <c r="I32" s="9"/>
    </row>
    <row r="33" spans="3:10" ht="20.100000000000001" customHeight="1" x14ac:dyDescent="0.2">
      <c r="C33" s="9"/>
      <c r="D33" s="9"/>
      <c r="E33" s="9"/>
      <c r="F33" s="9"/>
      <c r="G33" s="9"/>
      <c r="H33" s="9"/>
      <c r="I33" s="9"/>
    </row>
    <row r="34" spans="3:10" ht="20.100000000000001" customHeight="1" x14ac:dyDescent="0.2">
      <c r="C34" s="9"/>
      <c r="D34" s="9"/>
      <c r="E34" s="9"/>
      <c r="F34" s="9"/>
      <c r="G34" s="9"/>
      <c r="H34" s="9"/>
      <c r="I34" s="9"/>
    </row>
    <row r="35" spans="3:10" ht="20.100000000000001" customHeight="1" x14ac:dyDescent="0.2">
      <c r="C35" s="9"/>
      <c r="D35" s="9"/>
      <c r="E35" s="9"/>
      <c r="F35" s="9"/>
      <c r="G35" s="9"/>
      <c r="H35" s="9"/>
      <c r="I35" s="9"/>
    </row>
    <row r="36" spans="3:10" ht="20.100000000000001" customHeight="1" x14ac:dyDescent="0.2">
      <c r="C36" s="9"/>
      <c r="D36" s="9"/>
      <c r="E36" s="9"/>
      <c r="F36" s="9"/>
      <c r="G36" s="9"/>
      <c r="H36" s="9"/>
      <c r="I36" s="9"/>
    </row>
    <row r="37" spans="3:10" ht="20.100000000000001" customHeight="1" x14ac:dyDescent="0.2">
      <c r="C37" s="9"/>
      <c r="D37" s="9"/>
      <c r="E37" s="9"/>
      <c r="F37" s="9"/>
      <c r="G37" s="9"/>
      <c r="H37" s="9"/>
      <c r="I37" s="9"/>
    </row>
    <row r="38" spans="3:10" ht="20.100000000000001" customHeight="1" x14ac:dyDescent="0.2">
      <c r="C38" s="9"/>
      <c r="D38" s="9"/>
      <c r="E38" s="9"/>
      <c r="F38" s="9"/>
      <c r="G38" s="9"/>
      <c r="H38" s="9"/>
      <c r="I38" s="9"/>
    </row>
    <row r="39" spans="3:10" ht="20.100000000000001" customHeight="1" x14ac:dyDescent="0.2">
      <c r="C39" s="9"/>
      <c r="D39" s="9"/>
      <c r="E39" s="9"/>
      <c r="F39" s="9"/>
      <c r="G39" s="9"/>
      <c r="H39" s="9"/>
      <c r="I39" s="9"/>
    </row>
    <row r="45" spans="3:10" ht="20.100000000000001" customHeight="1" x14ac:dyDescent="0.2">
      <c r="D45" s="9"/>
      <c r="E45" s="9"/>
      <c r="F45" s="9"/>
      <c r="G45" s="9"/>
      <c r="H45" s="9"/>
      <c r="I45" s="9"/>
      <c r="J45" s="9"/>
    </row>
    <row r="46" spans="3:10" ht="20.100000000000001" customHeight="1" x14ac:dyDescent="0.2">
      <c r="D46" s="9"/>
      <c r="E46" s="9"/>
      <c r="F46" s="9"/>
      <c r="G46" s="9"/>
      <c r="H46" s="9"/>
      <c r="I46" s="9"/>
      <c r="J46" s="9"/>
    </row>
    <row r="47" spans="3:10" ht="20.100000000000001" customHeight="1" x14ac:dyDescent="0.2">
      <c r="D47" s="9"/>
      <c r="E47" s="9"/>
      <c r="F47" s="9"/>
      <c r="G47" s="9"/>
      <c r="H47" s="9"/>
      <c r="I47" s="9"/>
      <c r="J47" s="9"/>
    </row>
    <row r="48" spans="3:10" ht="20.100000000000001" customHeight="1" x14ac:dyDescent="0.2">
      <c r="D48" s="9"/>
      <c r="E48" s="9"/>
      <c r="F48" s="9"/>
      <c r="G48" s="9"/>
      <c r="H48" s="9"/>
      <c r="I48" s="9"/>
      <c r="J48" s="9"/>
    </row>
    <row r="49" spans="4:10" ht="20.100000000000001" customHeight="1" x14ac:dyDescent="0.2">
      <c r="D49" s="9"/>
      <c r="E49" s="9"/>
      <c r="F49" s="9"/>
      <c r="G49" s="9"/>
      <c r="H49" s="9"/>
      <c r="I49" s="9"/>
      <c r="J49" s="9"/>
    </row>
    <row r="50" spans="4:10" ht="20.100000000000001" customHeight="1" x14ac:dyDescent="0.2">
      <c r="D50" s="9"/>
      <c r="E50" s="9"/>
      <c r="F50" s="9"/>
      <c r="G50" s="9"/>
      <c r="H50" s="9"/>
      <c r="I50" s="9"/>
      <c r="J50" s="9"/>
    </row>
    <row r="51" spans="4:10" ht="20.100000000000001" customHeight="1" x14ac:dyDescent="0.2">
      <c r="D51" s="9"/>
      <c r="E51" s="9"/>
      <c r="F51" s="9"/>
      <c r="G51" s="9"/>
      <c r="H51" s="9"/>
      <c r="I51" s="9"/>
      <c r="J51" s="9"/>
    </row>
    <row r="52" spans="4:10" ht="20.100000000000001" customHeight="1" x14ac:dyDescent="0.2">
      <c r="D52" s="9"/>
      <c r="E52" s="9"/>
      <c r="F52" s="9"/>
      <c r="G52" s="9"/>
      <c r="H52" s="9"/>
      <c r="I52" s="9"/>
      <c r="J52" s="9"/>
    </row>
    <row r="53" spans="4:10" ht="20.100000000000001" customHeight="1" x14ac:dyDescent="0.2">
      <c r="D53" s="9"/>
      <c r="E53" s="9"/>
      <c r="F53" s="9"/>
      <c r="G53" s="9"/>
      <c r="H53" s="9"/>
      <c r="I53" s="9"/>
      <c r="J53" s="9"/>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Q15" sqref="Q15"/>
    </sheetView>
  </sheetViews>
  <sheetFormatPr defaultRowHeight="12.75" x14ac:dyDescent="0.2"/>
  <cols>
    <col min="1" max="1" width="8.85546875" bestFit="1" customWidth="1"/>
    <col min="9" max="9" width="10.7109375" customWidth="1"/>
  </cols>
  <sheetData>
    <row r="1" spans="1:9" x14ac:dyDescent="0.2">
      <c r="A1" s="264" t="s">
        <v>43</v>
      </c>
      <c r="B1" s="265"/>
      <c r="C1" s="265"/>
      <c r="D1" s="265"/>
      <c r="E1" s="265"/>
      <c r="F1" s="265"/>
      <c r="G1" s="265"/>
      <c r="H1" s="265"/>
    </row>
    <row r="2" spans="1:9" x14ac:dyDescent="0.2">
      <c r="A2" s="266"/>
      <c r="B2" s="266"/>
      <c r="C2" s="266"/>
      <c r="D2" s="266"/>
      <c r="E2" s="266"/>
      <c r="F2" s="266"/>
      <c r="G2" s="266"/>
      <c r="H2" s="266"/>
    </row>
    <row r="3" spans="1:9" x14ac:dyDescent="0.2">
      <c r="A3" s="145">
        <v>1847918</v>
      </c>
      <c r="B3" s="115" t="s">
        <v>3</v>
      </c>
      <c r="D3" s="7"/>
      <c r="E3" s="7"/>
      <c r="F3" s="7"/>
      <c r="G3" s="7"/>
      <c r="H3" s="11"/>
    </row>
    <row r="4" spans="1:9" x14ac:dyDescent="0.2">
      <c r="A4" s="145">
        <v>455875</v>
      </c>
      <c r="B4" s="115" t="s">
        <v>4</v>
      </c>
      <c r="D4" s="7"/>
      <c r="E4" s="7"/>
      <c r="F4" s="7"/>
      <c r="G4" s="7"/>
      <c r="H4" s="11"/>
    </row>
    <row r="5" spans="1:9" x14ac:dyDescent="0.2">
      <c r="A5" s="145">
        <v>631634</v>
      </c>
      <c r="B5" s="115" t="s">
        <v>5</v>
      </c>
      <c r="D5" s="7"/>
      <c r="E5" s="7"/>
      <c r="F5" s="7"/>
      <c r="G5" s="7"/>
      <c r="H5" s="11"/>
    </row>
    <row r="6" spans="1:9" x14ac:dyDescent="0.2">
      <c r="A6" s="145">
        <v>743553</v>
      </c>
      <c r="B6" s="115" t="s">
        <v>6</v>
      </c>
      <c r="D6" s="7"/>
      <c r="E6" s="7"/>
      <c r="F6" s="7"/>
      <c r="G6" s="7"/>
      <c r="H6" s="11"/>
    </row>
    <row r="7" spans="1:9" x14ac:dyDescent="0.2">
      <c r="A7" s="145">
        <v>438198</v>
      </c>
      <c r="B7" s="115" t="s">
        <v>7</v>
      </c>
      <c r="D7" s="7"/>
      <c r="E7" s="7"/>
      <c r="F7" s="7"/>
      <c r="G7" s="7"/>
      <c r="H7" s="11"/>
    </row>
    <row r="8" spans="1:9" x14ac:dyDescent="0.2">
      <c r="A8" s="145">
        <v>137631</v>
      </c>
      <c r="B8" s="115" t="s">
        <v>8</v>
      </c>
      <c r="D8" s="7"/>
      <c r="E8" s="7"/>
      <c r="F8" s="7"/>
      <c r="G8" s="7"/>
      <c r="H8" s="11"/>
    </row>
    <row r="9" spans="1:9" x14ac:dyDescent="0.2">
      <c r="A9" s="145">
        <v>8448</v>
      </c>
      <c r="B9" s="115" t="s">
        <v>9</v>
      </c>
      <c r="D9" s="7"/>
      <c r="E9" s="7"/>
      <c r="F9" s="7"/>
      <c r="G9" s="7"/>
      <c r="H9" s="11"/>
    </row>
    <row r="10" spans="1:9" x14ac:dyDescent="0.2">
      <c r="A10" s="145">
        <v>29861</v>
      </c>
      <c r="B10" s="115" t="s">
        <v>10</v>
      </c>
      <c r="D10" s="7"/>
      <c r="E10" s="7"/>
      <c r="F10" s="7"/>
      <c r="G10" s="7"/>
      <c r="H10" s="11"/>
    </row>
    <row r="11" spans="1:9" x14ac:dyDescent="0.2">
      <c r="A11" s="116">
        <v>4293118</v>
      </c>
      <c r="B11" s="117" t="s">
        <v>29</v>
      </c>
      <c r="C11" s="10"/>
      <c r="D11" s="7"/>
      <c r="E11" s="7"/>
      <c r="F11" s="7"/>
      <c r="G11" s="7"/>
      <c r="H11" s="11"/>
    </row>
    <row r="12" spans="1:9" x14ac:dyDescent="0.2">
      <c r="A12" s="1"/>
      <c r="B12" s="1"/>
      <c r="C12" s="1"/>
      <c r="D12" s="1"/>
      <c r="E12" s="1"/>
      <c r="F12" s="1"/>
      <c r="G12" s="1"/>
    </row>
    <row r="16" spans="1:9" x14ac:dyDescent="0.2">
      <c r="C16" s="5"/>
      <c r="D16" s="5"/>
      <c r="E16" s="5"/>
      <c r="F16" s="5"/>
      <c r="G16" s="5"/>
      <c r="H16" s="5"/>
      <c r="I16" s="5"/>
    </row>
    <row r="17" spans="3:9" x14ac:dyDescent="0.2">
      <c r="C17" s="9"/>
      <c r="D17" s="9"/>
      <c r="E17" s="9"/>
      <c r="F17" s="9"/>
      <c r="G17" s="9"/>
      <c r="H17" s="9"/>
      <c r="I17" s="9"/>
    </row>
    <row r="18" spans="3:9" x14ac:dyDescent="0.2">
      <c r="C18" s="9"/>
      <c r="D18" s="9"/>
      <c r="E18" s="9"/>
      <c r="F18" s="9"/>
      <c r="G18" s="9"/>
      <c r="H18" s="9"/>
      <c r="I18" s="9"/>
    </row>
    <row r="19" spans="3:9" x14ac:dyDescent="0.2">
      <c r="C19" s="9"/>
      <c r="D19" s="9"/>
      <c r="E19" s="9"/>
      <c r="F19" s="9"/>
      <c r="G19" s="9"/>
      <c r="H19" s="9"/>
      <c r="I19" s="9"/>
    </row>
    <row r="20" spans="3:9" x14ac:dyDescent="0.2">
      <c r="C20" s="9"/>
      <c r="D20" s="9"/>
      <c r="E20" s="9"/>
      <c r="F20" s="9"/>
      <c r="G20" s="9"/>
      <c r="H20" s="9"/>
      <c r="I20" s="9"/>
    </row>
    <row r="21" spans="3:9" x14ac:dyDescent="0.2">
      <c r="C21" s="9"/>
      <c r="D21" s="9"/>
      <c r="E21" s="9"/>
      <c r="F21" s="9"/>
      <c r="G21" s="9"/>
      <c r="H21" s="9"/>
      <c r="I21" s="9"/>
    </row>
    <row r="22" spans="3:9" x14ac:dyDescent="0.2">
      <c r="C22" s="9"/>
      <c r="D22" s="9"/>
      <c r="E22" s="9"/>
      <c r="F22" s="9"/>
      <c r="G22" s="9"/>
      <c r="H22" s="9"/>
      <c r="I22" s="9"/>
    </row>
    <row r="23" spans="3:9" x14ac:dyDescent="0.2">
      <c r="C23" s="9"/>
      <c r="D23" s="9"/>
      <c r="E23" s="9"/>
      <c r="F23" s="9"/>
      <c r="G23" s="9"/>
      <c r="H23" s="9"/>
      <c r="I23" s="9"/>
    </row>
    <row r="24" spans="3:9" x14ac:dyDescent="0.2">
      <c r="C24" s="9"/>
      <c r="D24" s="9"/>
      <c r="E24" s="9"/>
      <c r="F24" s="9"/>
      <c r="G24" s="9"/>
      <c r="H24" s="9"/>
      <c r="I24" s="9"/>
    </row>
    <row r="25" spans="3:9" x14ac:dyDescent="0.2">
      <c r="C25" s="9"/>
      <c r="D25" s="9"/>
      <c r="E25" s="9"/>
      <c r="F25" s="9"/>
      <c r="G25" s="9"/>
      <c r="H25" s="9"/>
      <c r="I25" s="9"/>
    </row>
    <row r="31" spans="3:9" x14ac:dyDescent="0.2">
      <c r="C31" s="5"/>
      <c r="D31" s="5"/>
      <c r="E31" s="5"/>
      <c r="F31" s="5"/>
      <c r="G31" s="5"/>
      <c r="H31" s="5"/>
      <c r="I31" s="5"/>
    </row>
    <row r="32" spans="3:9" x14ac:dyDescent="0.2">
      <c r="C32" s="9"/>
      <c r="D32" s="9"/>
      <c r="E32" s="9"/>
      <c r="F32" s="9"/>
      <c r="G32" s="9"/>
      <c r="H32" s="9"/>
      <c r="I32" s="9"/>
    </row>
    <row r="33" spans="3:10" x14ac:dyDescent="0.2">
      <c r="C33" s="9"/>
      <c r="D33" s="9"/>
      <c r="E33" s="9"/>
      <c r="F33" s="9"/>
      <c r="G33" s="9"/>
      <c r="H33" s="9"/>
      <c r="I33" s="9"/>
    </row>
    <row r="34" spans="3:10" x14ac:dyDescent="0.2">
      <c r="C34" s="9"/>
      <c r="D34" s="9"/>
      <c r="E34" s="9"/>
      <c r="F34" s="9"/>
      <c r="G34" s="9"/>
      <c r="H34" s="9"/>
      <c r="I34" s="9"/>
    </row>
    <row r="35" spans="3:10" x14ac:dyDescent="0.2">
      <c r="C35" s="9"/>
      <c r="D35" s="9"/>
      <c r="E35" s="9"/>
      <c r="F35" s="9"/>
      <c r="G35" s="9"/>
      <c r="H35" s="9"/>
      <c r="I35" s="9"/>
    </row>
    <row r="36" spans="3:10" x14ac:dyDescent="0.2">
      <c r="C36" s="9"/>
      <c r="D36" s="9"/>
      <c r="E36" s="9"/>
      <c r="F36" s="9"/>
      <c r="G36" s="9"/>
      <c r="H36" s="9"/>
      <c r="I36" s="9"/>
    </row>
    <row r="37" spans="3:10" x14ac:dyDescent="0.2">
      <c r="C37" s="9"/>
      <c r="D37" s="9"/>
      <c r="E37" s="9"/>
      <c r="F37" s="9"/>
      <c r="G37" s="9"/>
      <c r="H37" s="9"/>
      <c r="I37" s="9"/>
    </row>
    <row r="38" spans="3:10" x14ac:dyDescent="0.2">
      <c r="C38" s="9"/>
      <c r="D38" s="9"/>
      <c r="E38" s="9"/>
      <c r="F38" s="9"/>
      <c r="G38" s="9"/>
      <c r="H38" s="9"/>
      <c r="I38" s="9"/>
    </row>
    <row r="39" spans="3:10" x14ac:dyDescent="0.2">
      <c r="C39" s="9"/>
      <c r="D39" s="9"/>
      <c r="E39" s="9"/>
      <c r="F39" s="9"/>
      <c r="G39" s="9"/>
      <c r="H39" s="9"/>
      <c r="I39" s="9"/>
    </row>
    <row r="40" spans="3:10" x14ac:dyDescent="0.2">
      <c r="C40" s="9"/>
      <c r="D40" s="9"/>
      <c r="E40" s="9"/>
      <c r="F40" s="9"/>
      <c r="G40" s="9"/>
      <c r="H40" s="9"/>
      <c r="I40" s="9"/>
    </row>
    <row r="45" spans="3:10" x14ac:dyDescent="0.2">
      <c r="D45" s="5"/>
      <c r="E45" s="5"/>
      <c r="F45" s="5"/>
      <c r="G45" s="5"/>
      <c r="H45" s="5"/>
      <c r="I45" s="5"/>
      <c r="J45" s="5"/>
    </row>
    <row r="46" spans="3:10" x14ac:dyDescent="0.2">
      <c r="D46" s="9"/>
      <c r="E46" s="9"/>
      <c r="F46" s="9"/>
      <c r="G46" s="9"/>
      <c r="H46" s="9"/>
      <c r="I46" s="9"/>
      <c r="J46" s="9"/>
    </row>
    <row r="47" spans="3:10" x14ac:dyDescent="0.2">
      <c r="D47" s="9"/>
      <c r="E47" s="9"/>
      <c r="F47" s="9"/>
      <c r="G47" s="9"/>
      <c r="H47" s="9"/>
      <c r="I47" s="9"/>
      <c r="J47" s="9"/>
    </row>
    <row r="48" spans="3:10" x14ac:dyDescent="0.2">
      <c r="D48" s="9"/>
      <c r="E48" s="9"/>
      <c r="F48" s="9"/>
      <c r="G48" s="9"/>
      <c r="H48" s="9"/>
      <c r="I48" s="9"/>
      <c r="J48" s="9"/>
    </row>
    <row r="49" spans="1:10" x14ac:dyDescent="0.2">
      <c r="D49" s="9"/>
      <c r="E49" s="9"/>
      <c r="F49" s="9"/>
      <c r="G49" s="9"/>
      <c r="H49" s="9"/>
      <c r="I49" s="9"/>
      <c r="J49" s="9"/>
    </row>
    <row r="50" spans="1:10" x14ac:dyDescent="0.2">
      <c r="D50" s="9"/>
      <c r="E50" s="9"/>
      <c r="F50" s="9"/>
      <c r="G50" s="9"/>
      <c r="H50" s="9"/>
      <c r="I50" s="9"/>
      <c r="J50" s="9"/>
    </row>
    <row r="51" spans="1:10" x14ac:dyDescent="0.2">
      <c r="D51" s="9"/>
      <c r="E51" s="9"/>
      <c r="F51" s="9"/>
      <c r="G51" s="9"/>
      <c r="H51" s="9"/>
      <c r="I51" s="9"/>
      <c r="J51" s="9"/>
    </row>
    <row r="52" spans="1:10" x14ac:dyDescent="0.2">
      <c r="D52" s="9"/>
      <c r="E52" s="9"/>
      <c r="F52" s="9"/>
      <c r="G52" s="9"/>
      <c r="H52" s="9"/>
      <c r="I52" s="9"/>
      <c r="J52" s="9"/>
    </row>
    <row r="53" spans="1:10" x14ac:dyDescent="0.2">
      <c r="D53" s="9"/>
      <c r="E53" s="9"/>
      <c r="F53" s="9"/>
      <c r="G53" s="9"/>
      <c r="H53" s="9"/>
      <c r="I53" s="9"/>
      <c r="J53" s="9"/>
    </row>
    <row r="54" spans="1:10" x14ac:dyDescent="0.2">
      <c r="D54" s="9"/>
      <c r="E54" s="9"/>
      <c r="F54" s="9"/>
      <c r="G54" s="9"/>
      <c r="H54" s="9"/>
      <c r="I54" s="9"/>
      <c r="J54" s="9"/>
    </row>
    <row r="60" spans="1:10" x14ac:dyDescent="0.2">
      <c r="A60" s="4"/>
    </row>
    <row r="62" spans="1:10" x14ac:dyDescent="0.2">
      <c r="A62" s="4"/>
    </row>
    <row r="63" spans="1:10" x14ac:dyDescent="0.2">
      <c r="A63" s="4"/>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59"/>
  <sheetViews>
    <sheetView view="pageLayout" zoomScaleNormal="100" workbookViewId="0">
      <selection activeCell="A59" sqref="A59:J59"/>
    </sheetView>
  </sheetViews>
  <sheetFormatPr defaultColWidth="9.140625" defaultRowHeight="20.100000000000001" customHeight="1" x14ac:dyDescent="0.2"/>
  <cols>
    <col min="1" max="2" width="8.7109375" style="45" customWidth="1"/>
    <col min="3" max="10" width="12.7109375" style="45" customWidth="1"/>
    <col min="11" max="16384" width="9.140625" style="53"/>
  </cols>
  <sheetData>
    <row r="1" spans="1:10" s="48" customFormat="1" ht="20.100000000000001" customHeight="1" x14ac:dyDescent="0.2">
      <c r="A1" s="203" t="s">
        <v>11</v>
      </c>
      <c r="B1" s="206"/>
      <c r="C1" s="210"/>
      <c r="D1" s="211"/>
      <c r="E1" s="212"/>
      <c r="F1" s="14"/>
      <c r="G1" s="14"/>
      <c r="H1" s="14"/>
      <c r="I1" s="15"/>
      <c r="J1" s="16"/>
    </row>
    <row r="2" spans="1:10" s="48" customFormat="1" ht="51" x14ac:dyDescent="0.2">
      <c r="A2" s="207"/>
      <c r="B2" s="207"/>
      <c r="C2" s="13" t="s">
        <v>22</v>
      </c>
      <c r="D2" s="13" t="s">
        <v>23</v>
      </c>
      <c r="E2" s="17" t="s">
        <v>24</v>
      </c>
      <c r="F2" s="14"/>
      <c r="G2" s="15"/>
      <c r="H2" s="14"/>
      <c r="I2" s="18"/>
      <c r="J2" s="16"/>
    </row>
    <row r="3" spans="1:10" s="48" customFormat="1" ht="20.100000000000001" customHeight="1" x14ac:dyDescent="0.2">
      <c r="A3" s="209" t="s">
        <v>17</v>
      </c>
      <c r="B3" s="26" t="s">
        <v>3</v>
      </c>
      <c r="C3" s="148">
        <v>1843271</v>
      </c>
      <c r="D3" s="146">
        <v>0.43</v>
      </c>
      <c r="E3" s="19">
        <f>IF(C3=0,0,(C3-'Jan 22'!C3)/'Jan 22'!C3)</f>
        <v>-1.1276981302212261E-3</v>
      </c>
      <c r="F3" s="20"/>
      <c r="G3" s="21"/>
      <c r="H3" s="14"/>
      <c r="I3" s="15"/>
      <c r="J3" s="16"/>
    </row>
    <row r="4" spans="1:10" s="48" customFormat="1" ht="20.100000000000001" customHeight="1" x14ac:dyDescent="0.2">
      <c r="A4" s="209"/>
      <c r="B4" s="26" t="s">
        <v>4</v>
      </c>
      <c r="C4" s="148">
        <v>455693</v>
      </c>
      <c r="D4" s="146">
        <v>0.10630000000000001</v>
      </c>
      <c r="E4" s="19">
        <f>IF(C4=0,0,(C4-'Jan 22'!C4)/'Jan 22'!C4)</f>
        <v>-2.7423225936667707E-4</v>
      </c>
      <c r="F4" s="20"/>
      <c r="G4" s="21"/>
      <c r="H4" s="14"/>
      <c r="I4" s="15"/>
      <c r="J4" s="16"/>
    </row>
    <row r="5" spans="1:10" s="48" customFormat="1" ht="20.100000000000001" customHeight="1" x14ac:dyDescent="0.2">
      <c r="A5" s="209"/>
      <c r="B5" s="26" t="s">
        <v>5</v>
      </c>
      <c r="C5" s="148">
        <v>631246</v>
      </c>
      <c r="D5" s="146">
        <v>0.1472</v>
      </c>
      <c r="E5" s="19">
        <f>IF(C5=0,0,(C5-'Jan 22'!C5)/'Jan 22'!C5)</f>
        <v>-6.4946688273321011E-5</v>
      </c>
      <c r="F5" s="20"/>
      <c r="G5" s="21"/>
      <c r="H5" s="14"/>
      <c r="I5" s="15"/>
      <c r="J5" s="16"/>
    </row>
    <row r="6" spans="1:10" s="48" customFormat="1" ht="20.100000000000001" customHeight="1" x14ac:dyDescent="0.2">
      <c r="A6" s="209"/>
      <c r="B6" s="26" t="s">
        <v>6</v>
      </c>
      <c r="C6" s="148">
        <v>743800</v>
      </c>
      <c r="D6" s="146">
        <v>0.17349999999999999</v>
      </c>
      <c r="E6" s="19">
        <f>IF(C6=0,0,(C6-'Jan 22'!C6)/'Jan 22'!C6)</f>
        <v>6.4709767946198062E-4</v>
      </c>
      <c r="F6" s="20"/>
      <c r="G6" s="21"/>
      <c r="H6" s="14"/>
      <c r="I6" s="15"/>
      <c r="J6" s="16"/>
    </row>
    <row r="7" spans="1:10" s="48" customFormat="1" ht="20.100000000000001" customHeight="1" x14ac:dyDescent="0.2">
      <c r="A7" s="209"/>
      <c r="B7" s="26" t="s">
        <v>7</v>
      </c>
      <c r="C7" s="148">
        <v>437242</v>
      </c>
      <c r="D7" s="146">
        <v>0.10199999999999999</v>
      </c>
      <c r="E7" s="19">
        <f>IF(C7=0,0,(C7-'Jan 22'!C7)/'Jan 22'!C7)</f>
        <v>-4.4806349699843179E-4</v>
      </c>
      <c r="F7" s="20"/>
      <c r="G7" s="21"/>
      <c r="H7" s="14"/>
      <c r="I7" s="15"/>
      <c r="J7" s="16"/>
    </row>
    <row r="8" spans="1:10" s="48" customFormat="1" ht="20.100000000000001" customHeight="1" x14ac:dyDescent="0.2">
      <c r="A8" s="209"/>
      <c r="B8" s="26" t="s">
        <v>8</v>
      </c>
      <c r="C8" s="148">
        <v>137552</v>
      </c>
      <c r="D8" s="146">
        <v>3.2099999999999997E-2</v>
      </c>
      <c r="E8" s="19">
        <f>IF(C8=0,0,(C8-'Jan 22'!C8)/'Jan 22'!C8)</f>
        <v>-1.8898370378985012E-4</v>
      </c>
      <c r="F8" s="20"/>
      <c r="G8" s="21"/>
      <c r="H8" s="14"/>
      <c r="I8" s="15"/>
      <c r="J8" s="16"/>
    </row>
    <row r="9" spans="1:10" s="48" customFormat="1" ht="20.100000000000001" customHeight="1" x14ac:dyDescent="0.2">
      <c r="A9" s="209"/>
      <c r="B9" s="26" t="s">
        <v>9</v>
      </c>
      <c r="C9" s="148">
        <v>8427</v>
      </c>
      <c r="D9" s="146">
        <v>2E-3</v>
      </c>
      <c r="E9" s="19">
        <f>IF(C9=0,0,(C9-'Jan 22'!C9)/'Jan 22'!C9)</f>
        <v>-2.3727607070826907E-4</v>
      </c>
      <c r="F9" s="20"/>
      <c r="G9" s="21"/>
      <c r="H9" s="14"/>
      <c r="I9" s="15"/>
      <c r="J9" s="16"/>
    </row>
    <row r="10" spans="1:10" s="48" customFormat="1" ht="20.100000000000001" customHeight="1" x14ac:dyDescent="0.2">
      <c r="A10" s="209"/>
      <c r="B10" s="26" t="s">
        <v>10</v>
      </c>
      <c r="C10" s="148">
        <v>29918</v>
      </c>
      <c r="D10" s="146">
        <v>7.0000000000000001E-3</v>
      </c>
      <c r="E10" s="19">
        <f>IF(C10=0,0,(C10-'Jan 22'!C10)/'Jan 22'!C10)</f>
        <v>6.0200668896321068E-4</v>
      </c>
      <c r="F10" s="20"/>
      <c r="G10" s="21"/>
      <c r="H10" s="14"/>
      <c r="I10" s="15"/>
      <c r="J10" s="16"/>
    </row>
    <row r="11" spans="1:10" s="48" customFormat="1" ht="20.100000000000001" customHeight="1" x14ac:dyDescent="0.2">
      <c r="A11" s="184" t="s">
        <v>18</v>
      </c>
      <c r="B11" s="185"/>
      <c r="C11" s="22">
        <f>SUM(C3:C10)</f>
        <v>4287149</v>
      </c>
      <c r="D11" s="142">
        <f>SUM(D3:D10)</f>
        <v>1.0001</v>
      </c>
      <c r="E11" s="83">
        <f>IF(C11=0,0,(C11-'Jan 22'!C11)/'Jan 22'!C11)</f>
        <v>-4.5976786385835234E-4</v>
      </c>
      <c r="F11" s="20"/>
      <c r="G11" s="21"/>
      <c r="H11" s="14"/>
      <c r="I11" s="15"/>
      <c r="J11" s="16"/>
    </row>
    <row r="12" spans="1:10" s="48" customFormat="1" ht="20.100000000000001" customHeight="1" x14ac:dyDescent="0.2">
      <c r="A12" s="25"/>
      <c r="B12" s="25"/>
      <c r="C12" s="25"/>
      <c r="D12" s="25"/>
      <c r="E12" s="25"/>
      <c r="F12" s="16"/>
      <c r="G12" s="16"/>
      <c r="H12" s="16"/>
      <c r="I12" s="16"/>
      <c r="J12" s="16"/>
    </row>
    <row r="14" spans="1:10" s="42" customFormat="1" ht="20.100000000000001" customHeight="1" x14ac:dyDescent="0.2">
      <c r="A14" s="184" t="s">
        <v>11</v>
      </c>
      <c r="B14" s="184"/>
      <c r="C14" s="198" t="s">
        <v>1</v>
      </c>
      <c r="D14" s="213"/>
      <c r="E14" s="213"/>
      <c r="F14" s="213"/>
      <c r="G14" s="213"/>
      <c r="H14" s="213"/>
      <c r="I14" s="213"/>
      <c r="J14" s="214"/>
    </row>
    <row r="15" spans="1:10" s="42" customFormat="1" ht="39.950000000000003" customHeight="1" x14ac:dyDescent="0.2">
      <c r="A15" s="184"/>
      <c r="B15" s="184"/>
      <c r="C15" s="26" t="s">
        <v>21</v>
      </c>
      <c r="D15" s="26" t="s">
        <v>12</v>
      </c>
      <c r="E15" s="26" t="s">
        <v>13</v>
      </c>
      <c r="F15" s="26" t="s">
        <v>14</v>
      </c>
      <c r="G15" s="26" t="s">
        <v>15</v>
      </c>
      <c r="H15" s="26" t="s">
        <v>16</v>
      </c>
      <c r="I15" s="26" t="s">
        <v>2</v>
      </c>
      <c r="J15" s="27" t="s">
        <v>26</v>
      </c>
    </row>
    <row r="16" spans="1:10" s="42" customFormat="1" ht="20.100000000000001" customHeight="1" x14ac:dyDescent="0.2">
      <c r="A16" s="209" t="s">
        <v>17</v>
      </c>
      <c r="B16" s="26" t="s">
        <v>3</v>
      </c>
      <c r="C16" s="148">
        <v>13646</v>
      </c>
      <c r="D16" s="148">
        <v>24291</v>
      </c>
      <c r="E16" s="148">
        <v>168286</v>
      </c>
      <c r="F16" s="148">
        <v>208267</v>
      </c>
      <c r="G16" s="148">
        <v>194163</v>
      </c>
      <c r="H16" s="148">
        <v>285433</v>
      </c>
      <c r="I16" s="87">
        <v>894086</v>
      </c>
      <c r="J16" s="119">
        <f>I16/'ABS Estimated Population'!D3</f>
        <v>0.26734575125601545</v>
      </c>
    </row>
    <row r="17" spans="1:10" s="42" customFormat="1" ht="20.100000000000001" customHeight="1" x14ac:dyDescent="0.2">
      <c r="A17" s="209"/>
      <c r="B17" s="26" t="s">
        <v>4</v>
      </c>
      <c r="C17" s="148">
        <v>14952</v>
      </c>
      <c r="D17" s="148">
        <v>22216</v>
      </c>
      <c r="E17" s="148">
        <v>55151</v>
      </c>
      <c r="F17" s="148">
        <v>58347</v>
      </c>
      <c r="G17" s="148">
        <v>48250</v>
      </c>
      <c r="H17" s="148">
        <v>63377</v>
      </c>
      <c r="I17" s="87">
        <v>262293</v>
      </c>
      <c r="J17" s="119">
        <f>I17/'ABS Estimated Population'!D4</f>
        <v>9.5831737921882806E-2</v>
      </c>
    </row>
    <row r="18" spans="1:10" s="42" customFormat="1" ht="20.100000000000001" customHeight="1" x14ac:dyDescent="0.2">
      <c r="A18" s="209"/>
      <c r="B18" s="26" t="s">
        <v>5</v>
      </c>
      <c r="C18" s="148">
        <v>12424</v>
      </c>
      <c r="D18" s="148">
        <v>27091</v>
      </c>
      <c r="E18" s="148">
        <v>84555</v>
      </c>
      <c r="F18" s="148">
        <v>76450</v>
      </c>
      <c r="G18" s="148">
        <v>54462</v>
      </c>
      <c r="H18" s="148">
        <v>54833</v>
      </c>
      <c r="I18" s="87">
        <v>309815</v>
      </c>
      <c r="J18" s="119">
        <f>I18/'ABS Estimated Population'!D5</f>
        <v>0.14596069334097178</v>
      </c>
    </row>
    <row r="19" spans="1:10" s="42" customFormat="1" ht="20.100000000000001" customHeight="1" x14ac:dyDescent="0.2">
      <c r="A19" s="209"/>
      <c r="B19" s="26" t="s">
        <v>6</v>
      </c>
      <c r="C19" s="148">
        <v>32277</v>
      </c>
      <c r="D19" s="148">
        <v>53292</v>
      </c>
      <c r="E19" s="148">
        <v>64026</v>
      </c>
      <c r="F19" s="148">
        <v>59044</v>
      </c>
      <c r="G19" s="148">
        <v>55752</v>
      </c>
      <c r="H19" s="148">
        <v>82104</v>
      </c>
      <c r="I19" s="87">
        <v>346495</v>
      </c>
      <c r="J19" s="107">
        <f>I19/'ABS Estimated Population'!D6</f>
        <v>0.46963778409090912</v>
      </c>
    </row>
    <row r="20" spans="1:10" s="42" customFormat="1" ht="20.100000000000001" customHeight="1" x14ac:dyDescent="0.2">
      <c r="A20" s="209"/>
      <c r="B20" s="26" t="s">
        <v>7</v>
      </c>
      <c r="C20" s="148">
        <v>4816</v>
      </c>
      <c r="D20" s="148">
        <v>7269</v>
      </c>
      <c r="E20" s="148">
        <v>29195</v>
      </c>
      <c r="F20" s="148">
        <v>52920</v>
      </c>
      <c r="G20" s="148">
        <v>50892</v>
      </c>
      <c r="H20" s="148">
        <v>73805</v>
      </c>
      <c r="I20" s="87">
        <v>218897</v>
      </c>
      <c r="J20" s="107">
        <f>I20/'ABS Estimated Population'!D7</f>
        <v>0.20350074419633768</v>
      </c>
    </row>
    <row r="21" spans="1:10" s="42" customFormat="1" ht="20.100000000000001" customHeight="1" x14ac:dyDescent="0.2">
      <c r="A21" s="209"/>
      <c r="B21" s="26" t="s">
        <v>8</v>
      </c>
      <c r="C21" s="148">
        <v>1528</v>
      </c>
      <c r="D21" s="148">
        <v>1999</v>
      </c>
      <c r="E21" s="148">
        <v>8409</v>
      </c>
      <c r="F21" s="148">
        <v>15260</v>
      </c>
      <c r="G21" s="148">
        <v>16054</v>
      </c>
      <c r="H21" s="148">
        <v>24916</v>
      </c>
      <c r="I21" s="87">
        <v>68166</v>
      </c>
      <c r="J21" s="107">
        <f>I21/'ABS Estimated Population'!D8</f>
        <v>0.30248811853508528</v>
      </c>
    </row>
    <row r="22" spans="1:10" s="42" customFormat="1" ht="20.100000000000001" customHeight="1" x14ac:dyDescent="0.2">
      <c r="A22" s="209"/>
      <c r="B22" s="26" t="s">
        <v>9</v>
      </c>
      <c r="C22" s="148">
        <v>388</v>
      </c>
      <c r="D22" s="148">
        <v>751</v>
      </c>
      <c r="E22" s="148">
        <v>941</v>
      </c>
      <c r="F22" s="148">
        <v>1180</v>
      </c>
      <c r="G22" s="148">
        <v>860</v>
      </c>
      <c r="H22" s="148">
        <v>670</v>
      </c>
      <c r="I22" s="87">
        <v>4790</v>
      </c>
      <c r="J22" s="107">
        <f>I22/'ABS Estimated Population'!D9</f>
        <v>5.1345267445599745E-2</v>
      </c>
    </row>
    <row r="23" spans="1:10" s="42" customFormat="1" ht="20.100000000000001" customHeight="1" x14ac:dyDescent="0.2">
      <c r="A23" s="209"/>
      <c r="B23" s="26" t="s">
        <v>10</v>
      </c>
      <c r="C23" s="148">
        <v>1653</v>
      </c>
      <c r="D23" s="148">
        <v>2451</v>
      </c>
      <c r="E23" s="148">
        <v>3339</v>
      </c>
      <c r="F23" s="148">
        <v>3978</v>
      </c>
      <c r="G23" s="148">
        <v>3021</v>
      </c>
      <c r="H23" s="148">
        <v>3273</v>
      </c>
      <c r="I23" s="87">
        <v>17715</v>
      </c>
      <c r="J23" s="107">
        <f>I23/'ABS Estimated Population'!D10</f>
        <v>0.1002660176590446</v>
      </c>
    </row>
    <row r="24" spans="1:10" s="42" customFormat="1" ht="20.100000000000001" customHeight="1" x14ac:dyDescent="0.2">
      <c r="A24" s="184" t="s">
        <v>18</v>
      </c>
      <c r="B24" s="185"/>
      <c r="C24" s="88">
        <f t="shared" ref="C24:I24" si="0">SUM(C16:C23)</f>
        <v>81684</v>
      </c>
      <c r="D24" s="88">
        <f t="shared" si="0"/>
        <v>139360</v>
      </c>
      <c r="E24" s="88">
        <f t="shared" si="0"/>
        <v>413902</v>
      </c>
      <c r="F24" s="88">
        <f t="shared" si="0"/>
        <v>475446</v>
      </c>
      <c r="G24" s="88">
        <f t="shared" si="0"/>
        <v>423454</v>
      </c>
      <c r="H24" s="88">
        <f t="shared" si="0"/>
        <v>588411</v>
      </c>
      <c r="I24" s="88">
        <f t="shared" si="0"/>
        <v>2122257</v>
      </c>
      <c r="J24" s="108">
        <f>I24/'ABS Estimated Population'!D11</f>
        <v>0.20187584826101498</v>
      </c>
    </row>
    <row r="27" spans="1:10" s="42" customFormat="1" ht="20.100000000000001" customHeight="1" x14ac:dyDescent="0.2">
      <c r="A27" s="184" t="s">
        <v>11</v>
      </c>
      <c r="B27" s="184"/>
      <c r="C27" s="208" t="s">
        <v>0</v>
      </c>
      <c r="D27" s="208"/>
      <c r="E27" s="208"/>
      <c r="F27" s="208"/>
      <c r="G27" s="208"/>
      <c r="H27" s="208"/>
      <c r="I27" s="208"/>
      <c r="J27" s="186"/>
    </row>
    <row r="28" spans="1:10" s="42" customFormat="1" ht="39.950000000000003" customHeight="1" x14ac:dyDescent="0.2">
      <c r="A28" s="184"/>
      <c r="B28" s="184"/>
      <c r="C28" s="26" t="s">
        <v>21</v>
      </c>
      <c r="D28" s="26" t="s">
        <v>12</v>
      </c>
      <c r="E28" s="26" t="s">
        <v>13</v>
      </c>
      <c r="F28" s="26" t="s">
        <v>14</v>
      </c>
      <c r="G28" s="26" t="s">
        <v>15</v>
      </c>
      <c r="H28" s="26" t="s">
        <v>16</v>
      </c>
      <c r="I28" s="26" t="s">
        <v>2</v>
      </c>
      <c r="J28" s="27" t="s">
        <v>26</v>
      </c>
    </row>
    <row r="29" spans="1:10" s="42" customFormat="1" ht="20.100000000000001" customHeight="1" x14ac:dyDescent="0.2">
      <c r="A29" s="182" t="s">
        <v>17</v>
      </c>
      <c r="B29" s="26" t="s">
        <v>3</v>
      </c>
      <c r="C29" s="148">
        <v>3956</v>
      </c>
      <c r="D29" s="148">
        <v>15414</v>
      </c>
      <c r="E29" s="148">
        <v>173184</v>
      </c>
      <c r="F29" s="148">
        <v>214838</v>
      </c>
      <c r="G29" s="148">
        <v>206488</v>
      </c>
      <c r="H29" s="148">
        <v>335272</v>
      </c>
      <c r="I29" s="141">
        <v>949152</v>
      </c>
      <c r="J29" s="107">
        <f>I29/'ABS Estimated Population'!C3</f>
        <v>0.31155858070208609</v>
      </c>
    </row>
    <row r="30" spans="1:10" s="42" customFormat="1" ht="20.100000000000001" customHeight="1" x14ac:dyDescent="0.2">
      <c r="A30" s="182"/>
      <c r="B30" s="26" t="s">
        <v>4</v>
      </c>
      <c r="C30" s="148">
        <v>4213</v>
      </c>
      <c r="D30" s="148">
        <v>11301</v>
      </c>
      <c r="E30" s="148">
        <v>40371</v>
      </c>
      <c r="F30" s="148">
        <v>42430</v>
      </c>
      <c r="G30" s="148">
        <v>38682</v>
      </c>
      <c r="H30" s="148">
        <v>52737</v>
      </c>
      <c r="I30" s="141">
        <v>189734</v>
      </c>
      <c r="J30" s="107">
        <f>I30/'ABS Estimated Population'!C4</f>
        <v>7.2003181689498374E-2</v>
      </c>
    </row>
    <row r="31" spans="1:10" s="42" customFormat="1" ht="20.100000000000001" customHeight="1" x14ac:dyDescent="0.2">
      <c r="A31" s="182"/>
      <c r="B31" s="26" t="s">
        <v>5</v>
      </c>
      <c r="C31" s="148">
        <v>2966</v>
      </c>
      <c r="D31" s="148">
        <v>19552</v>
      </c>
      <c r="E31" s="148">
        <v>94825</v>
      </c>
      <c r="F31" s="148">
        <v>84352</v>
      </c>
      <c r="G31" s="148">
        <v>58302</v>
      </c>
      <c r="H31" s="148">
        <v>61432</v>
      </c>
      <c r="I31" s="141">
        <v>321429</v>
      </c>
      <c r="J31" s="107">
        <f>I31/'ABS Estimated Population'!C5</f>
        <v>0.15824329360541109</v>
      </c>
    </row>
    <row r="32" spans="1:10" s="42" customFormat="1" ht="20.100000000000001" customHeight="1" x14ac:dyDescent="0.2">
      <c r="A32" s="182"/>
      <c r="B32" s="26" t="s">
        <v>6</v>
      </c>
      <c r="C32" s="148">
        <v>34217</v>
      </c>
      <c r="D32" s="148">
        <v>65297</v>
      </c>
      <c r="E32" s="148">
        <v>74524</v>
      </c>
      <c r="F32" s="148">
        <v>67152</v>
      </c>
      <c r="G32" s="148">
        <v>60868</v>
      </c>
      <c r="H32" s="148">
        <v>95181</v>
      </c>
      <c r="I32" s="141">
        <v>397239</v>
      </c>
      <c r="J32" s="107">
        <f>I32/'ABS Estimated Population'!C6</f>
        <v>0.56277865221228784</v>
      </c>
    </row>
    <row r="33" spans="1:10" s="42" customFormat="1" ht="20.100000000000001" customHeight="1" x14ac:dyDescent="0.2">
      <c r="A33" s="182"/>
      <c r="B33" s="26" t="s">
        <v>7</v>
      </c>
      <c r="C33" s="148">
        <v>1203</v>
      </c>
      <c r="D33" s="148">
        <v>3336</v>
      </c>
      <c r="E33" s="148">
        <v>27032</v>
      </c>
      <c r="F33" s="148">
        <v>52948</v>
      </c>
      <c r="G33" s="148">
        <v>51558</v>
      </c>
      <c r="H33" s="148">
        <v>80987</v>
      </c>
      <c r="I33" s="141">
        <v>217064</v>
      </c>
      <c r="J33" s="107">
        <f>I33/'ABS Estimated Population'!C7</f>
        <v>0.20624187033776639</v>
      </c>
    </row>
    <row r="34" spans="1:10" s="42" customFormat="1" ht="20.100000000000001" customHeight="1" x14ac:dyDescent="0.2">
      <c r="A34" s="182"/>
      <c r="B34" s="26" t="s">
        <v>8</v>
      </c>
      <c r="C34" s="148">
        <v>364</v>
      </c>
      <c r="D34" s="148">
        <v>850</v>
      </c>
      <c r="E34" s="148">
        <v>7828</v>
      </c>
      <c r="F34" s="148">
        <v>15872</v>
      </c>
      <c r="G34" s="148">
        <v>16278</v>
      </c>
      <c r="H34" s="148">
        <v>28194</v>
      </c>
      <c r="I34" s="141">
        <v>69386</v>
      </c>
      <c r="J34" s="120">
        <f>I34/'ABS Estimated Population'!C8</f>
        <v>0.32088682526175588</v>
      </c>
    </row>
    <row r="35" spans="1:10" s="42" customFormat="1" ht="20.100000000000001" customHeight="1" x14ac:dyDescent="0.2">
      <c r="A35" s="182"/>
      <c r="B35" s="26" t="s">
        <v>9</v>
      </c>
      <c r="C35" s="148">
        <v>112</v>
      </c>
      <c r="D35" s="148">
        <v>317</v>
      </c>
      <c r="E35" s="148">
        <v>566</v>
      </c>
      <c r="F35" s="148">
        <v>996</v>
      </c>
      <c r="G35" s="148">
        <v>906</v>
      </c>
      <c r="H35" s="148">
        <v>740</v>
      </c>
      <c r="I35" s="141">
        <v>3637</v>
      </c>
      <c r="J35" s="107">
        <f>I35/'ABS Estimated Population'!C9</f>
        <v>3.7334729407900141E-2</v>
      </c>
    </row>
    <row r="36" spans="1:10" s="42" customFormat="1" ht="20.100000000000001" customHeight="1" x14ac:dyDescent="0.2">
      <c r="A36" s="182"/>
      <c r="B36" s="26" t="s">
        <v>10</v>
      </c>
      <c r="C36" s="148">
        <v>510</v>
      </c>
      <c r="D36" s="148">
        <v>1289</v>
      </c>
      <c r="E36" s="148">
        <v>2130</v>
      </c>
      <c r="F36" s="148">
        <v>2994</v>
      </c>
      <c r="G36" s="148">
        <v>2442</v>
      </c>
      <c r="H36" s="148">
        <v>2838</v>
      </c>
      <c r="I36" s="141">
        <v>12203</v>
      </c>
      <c r="J36" s="107">
        <f>I36/'ABS Estimated Population'!C10</f>
        <v>7.2698785275561936E-2</v>
      </c>
    </row>
    <row r="37" spans="1:10" s="42" customFormat="1" ht="20.100000000000001" customHeight="1" x14ac:dyDescent="0.2">
      <c r="A37" s="184" t="s">
        <v>18</v>
      </c>
      <c r="B37" s="185"/>
      <c r="C37" s="118">
        <f>SUM(C29:C36)</f>
        <v>47541</v>
      </c>
      <c r="D37" s="118">
        <f t="shared" ref="D37:I37" si="1">SUM(D29:D36)</f>
        <v>117356</v>
      </c>
      <c r="E37" s="118">
        <f t="shared" si="1"/>
        <v>420460</v>
      </c>
      <c r="F37" s="118">
        <f t="shared" si="1"/>
        <v>481582</v>
      </c>
      <c r="G37" s="118">
        <f t="shared" si="1"/>
        <v>435524</v>
      </c>
      <c r="H37" s="118">
        <f t="shared" si="1"/>
        <v>657381</v>
      </c>
      <c r="I37" s="118">
        <f t="shared" si="1"/>
        <v>2159844</v>
      </c>
      <c r="J37" s="108">
        <f>I37/'ABS Estimated Population'!C11</f>
        <v>0.21701291099034764</v>
      </c>
    </row>
    <row r="40" spans="1:10" s="42" customFormat="1" ht="20.100000000000001" customHeight="1" x14ac:dyDescent="0.2">
      <c r="A40" s="184" t="s">
        <v>11</v>
      </c>
      <c r="B40" s="186"/>
      <c r="C40" s="186"/>
      <c r="D40" s="198" t="s">
        <v>20</v>
      </c>
      <c r="E40" s="198"/>
      <c r="F40" s="198"/>
      <c r="G40" s="198"/>
      <c r="H40" s="198"/>
      <c r="I40" s="198"/>
      <c r="J40" s="198"/>
    </row>
    <row r="41" spans="1:10" s="42" customFormat="1" ht="20.100000000000001" customHeight="1" x14ac:dyDescent="0.2">
      <c r="A41" s="186"/>
      <c r="B41" s="186"/>
      <c r="C41" s="186"/>
      <c r="D41" s="26" t="s">
        <v>21</v>
      </c>
      <c r="E41" s="26" t="s">
        <v>12</v>
      </c>
      <c r="F41" s="26" t="s">
        <v>13</v>
      </c>
      <c r="G41" s="26" t="s">
        <v>14</v>
      </c>
      <c r="H41" s="26" t="s">
        <v>15</v>
      </c>
      <c r="I41" s="26" t="s">
        <v>16</v>
      </c>
      <c r="J41" s="26" t="s">
        <v>2</v>
      </c>
    </row>
    <row r="42" spans="1:10" s="42" customFormat="1" ht="20.100000000000001" customHeight="1" x14ac:dyDescent="0.2">
      <c r="A42" s="182" t="s">
        <v>17</v>
      </c>
      <c r="B42" s="183"/>
      <c r="C42" s="26" t="s">
        <v>3</v>
      </c>
      <c r="D42" s="148">
        <v>0</v>
      </c>
      <c r="E42" s="148">
        <v>0</v>
      </c>
      <c r="F42" s="148">
        <v>0</v>
      </c>
      <c r="G42" s="148">
        <v>4</v>
      </c>
      <c r="H42" s="148">
        <v>15</v>
      </c>
      <c r="I42" s="148">
        <v>14</v>
      </c>
      <c r="J42" s="35">
        <v>33</v>
      </c>
    </row>
    <row r="43" spans="1:10" s="42" customFormat="1" ht="20.100000000000001" customHeight="1" x14ac:dyDescent="0.2">
      <c r="A43" s="183"/>
      <c r="B43" s="183"/>
      <c r="C43" s="26" t="s">
        <v>4</v>
      </c>
      <c r="D43" s="148">
        <v>0</v>
      </c>
      <c r="E43" s="148">
        <v>0</v>
      </c>
      <c r="F43" s="148">
        <v>1240</v>
      </c>
      <c r="G43" s="148">
        <v>940</v>
      </c>
      <c r="H43" s="148">
        <v>743</v>
      </c>
      <c r="I43" s="148">
        <v>743</v>
      </c>
      <c r="J43" s="35">
        <v>3666</v>
      </c>
    </row>
    <row r="44" spans="1:10" s="42" customFormat="1" ht="20.100000000000001" customHeight="1" x14ac:dyDescent="0.2">
      <c r="A44" s="183"/>
      <c r="B44" s="183"/>
      <c r="C44" s="26" t="s">
        <v>5</v>
      </c>
      <c r="D44" s="148">
        <v>0</v>
      </c>
      <c r="E44" s="148">
        <v>0</v>
      </c>
      <c r="F44" s="148">
        <v>0</v>
      </c>
      <c r="G44" s="148">
        <v>1</v>
      </c>
      <c r="H44" s="148">
        <v>0</v>
      </c>
      <c r="I44" s="148">
        <v>1</v>
      </c>
      <c r="J44" s="35">
        <v>2</v>
      </c>
    </row>
    <row r="45" spans="1:10" s="42" customFormat="1" ht="20.100000000000001" customHeight="1" x14ac:dyDescent="0.2">
      <c r="A45" s="183"/>
      <c r="B45" s="183"/>
      <c r="C45" s="26" t="s">
        <v>6</v>
      </c>
      <c r="D45" s="148">
        <v>0</v>
      </c>
      <c r="E45" s="148">
        <v>4</v>
      </c>
      <c r="F45" s="148">
        <v>19</v>
      </c>
      <c r="G45" s="148">
        <v>21</v>
      </c>
      <c r="H45" s="148">
        <v>6</v>
      </c>
      <c r="I45" s="148">
        <v>16</v>
      </c>
      <c r="J45" s="35">
        <v>66</v>
      </c>
    </row>
    <row r="46" spans="1:10" s="42" customFormat="1" ht="20.100000000000001" customHeight="1" x14ac:dyDescent="0.2">
      <c r="A46" s="183"/>
      <c r="B46" s="183"/>
      <c r="C46" s="26" t="s">
        <v>7</v>
      </c>
      <c r="D46" s="148">
        <v>0</v>
      </c>
      <c r="E46" s="148">
        <v>0</v>
      </c>
      <c r="F46" s="148">
        <v>251</v>
      </c>
      <c r="G46" s="148">
        <v>380</v>
      </c>
      <c r="H46" s="148">
        <v>263</v>
      </c>
      <c r="I46" s="148">
        <v>387</v>
      </c>
      <c r="J46" s="35">
        <v>1281</v>
      </c>
    </row>
    <row r="47" spans="1:10" s="42" customFormat="1" ht="20.100000000000001" customHeight="1" x14ac:dyDescent="0.2">
      <c r="A47" s="183"/>
      <c r="B47" s="183"/>
      <c r="C47" s="26" t="s">
        <v>8</v>
      </c>
      <c r="D47" s="149">
        <v>0</v>
      </c>
      <c r="E47" s="149">
        <v>0</v>
      </c>
      <c r="F47" s="149">
        <v>0</v>
      </c>
      <c r="G47" s="149">
        <v>0</v>
      </c>
      <c r="H47" s="149">
        <v>0</v>
      </c>
      <c r="I47" s="149">
        <v>0</v>
      </c>
      <c r="J47" s="35">
        <v>0</v>
      </c>
    </row>
    <row r="48" spans="1:10" s="42" customFormat="1" ht="20.100000000000001" customHeight="1" x14ac:dyDescent="0.2">
      <c r="A48" s="183"/>
      <c r="B48" s="183"/>
      <c r="C48" s="26" t="s">
        <v>9</v>
      </c>
      <c r="D48" s="149">
        <v>0</v>
      </c>
      <c r="E48" s="149">
        <v>0</v>
      </c>
      <c r="F48" s="149">
        <v>0</v>
      </c>
      <c r="G48" s="149">
        <v>0</v>
      </c>
      <c r="H48" s="149">
        <v>0</v>
      </c>
      <c r="I48" s="149">
        <v>0</v>
      </c>
      <c r="J48" s="35">
        <v>0</v>
      </c>
    </row>
    <row r="49" spans="1:10" s="42" customFormat="1" ht="20.100000000000001" customHeight="1" x14ac:dyDescent="0.2">
      <c r="A49" s="183"/>
      <c r="B49" s="183"/>
      <c r="C49" s="26" t="s">
        <v>10</v>
      </c>
      <c r="D49" s="149">
        <v>0</v>
      </c>
      <c r="E49" s="149">
        <v>0</v>
      </c>
      <c r="F49" s="149">
        <v>0</v>
      </c>
      <c r="G49" s="149">
        <v>0</v>
      </c>
      <c r="H49" s="149">
        <v>0</v>
      </c>
      <c r="I49" s="149">
        <v>0</v>
      </c>
      <c r="J49" s="35">
        <v>0</v>
      </c>
    </row>
    <row r="50" spans="1:10" s="42" customFormat="1" ht="20.100000000000001" customHeight="1" x14ac:dyDescent="0.2">
      <c r="A50" s="184" t="s">
        <v>18</v>
      </c>
      <c r="B50" s="186"/>
      <c r="C50" s="186"/>
      <c r="D50" s="63">
        <f t="shared" ref="D50:I50" si="2">SUM(D42:D49)</f>
        <v>0</v>
      </c>
      <c r="E50" s="63">
        <f t="shared" si="2"/>
        <v>4</v>
      </c>
      <c r="F50" s="63">
        <f t="shared" si="2"/>
        <v>1510</v>
      </c>
      <c r="G50" s="63">
        <f t="shared" si="2"/>
        <v>1346</v>
      </c>
      <c r="H50" s="63">
        <f t="shared" si="2"/>
        <v>1027</v>
      </c>
      <c r="I50" s="63">
        <f t="shared" si="2"/>
        <v>1161</v>
      </c>
      <c r="J50" s="90">
        <f t="shared" ref="J50" si="3">SUM(D50:I50)</f>
        <v>5048</v>
      </c>
    </row>
    <row r="51" spans="1:10" s="42" customFormat="1" ht="20.100000000000001" customHeight="1" x14ac:dyDescent="0.2">
      <c r="A51" s="29"/>
      <c r="B51" s="29"/>
      <c r="C51" s="29"/>
      <c r="D51" s="29"/>
      <c r="E51" s="29"/>
      <c r="F51" s="29"/>
      <c r="G51" s="29"/>
      <c r="H51" s="29"/>
      <c r="I51" s="29"/>
      <c r="J51" s="29"/>
    </row>
    <row r="52" spans="1:10" s="48" customFormat="1" ht="20.100000000000001" customHeight="1" x14ac:dyDescent="0.2">
      <c r="A52" s="218" t="s">
        <v>19</v>
      </c>
      <c r="B52" s="219"/>
      <c r="C52" s="219"/>
      <c r="D52" s="219"/>
      <c r="E52" s="219"/>
      <c r="F52" s="219"/>
      <c r="G52" s="219"/>
      <c r="H52" s="219"/>
      <c r="I52" s="219"/>
      <c r="J52" s="219"/>
    </row>
    <row r="53" spans="1:10" s="48" customFormat="1" ht="20.100000000000001" customHeight="1" x14ac:dyDescent="0.2">
      <c r="A53" s="220" t="s">
        <v>54</v>
      </c>
      <c r="B53" s="220"/>
      <c r="C53" s="220"/>
      <c r="D53" s="220"/>
      <c r="E53" s="220"/>
      <c r="F53" s="220"/>
      <c r="G53" s="220"/>
      <c r="H53" s="220"/>
      <c r="I53" s="220"/>
      <c r="J53" s="220"/>
    </row>
    <row r="54" spans="1:10" s="48" customFormat="1" ht="20.100000000000001" customHeight="1" x14ac:dyDescent="0.2">
      <c r="A54" s="220"/>
      <c r="B54" s="220"/>
      <c r="C54" s="220"/>
      <c r="D54" s="220"/>
      <c r="E54" s="220"/>
      <c r="F54" s="220"/>
      <c r="G54" s="220"/>
      <c r="H54" s="220"/>
      <c r="I54" s="220"/>
      <c r="J54" s="220"/>
    </row>
    <row r="55" spans="1:10" s="48" customFormat="1" ht="20.100000000000001" customHeight="1" x14ac:dyDescent="0.2">
      <c r="A55" s="217" t="s">
        <v>40</v>
      </c>
      <c r="B55" s="217"/>
      <c r="C55" s="217"/>
      <c r="D55" s="217"/>
      <c r="E55" s="217"/>
      <c r="F55" s="217"/>
      <c r="G55" s="217"/>
      <c r="H55" s="217"/>
      <c r="I55" s="217"/>
      <c r="J55" s="217"/>
    </row>
    <row r="56" spans="1:10" s="48" customFormat="1" ht="20.100000000000001" customHeight="1" x14ac:dyDescent="0.2">
      <c r="A56" s="222" t="s">
        <v>30</v>
      </c>
      <c r="B56" s="223"/>
      <c r="C56" s="223"/>
      <c r="D56" s="223"/>
      <c r="E56" s="223"/>
      <c r="F56" s="223"/>
      <c r="G56" s="223"/>
      <c r="H56" s="223"/>
      <c r="I56" s="223"/>
      <c r="J56" s="223"/>
    </row>
    <row r="57" spans="1:10" s="48" customFormat="1" ht="6.75" customHeight="1" x14ac:dyDescent="0.2">
      <c r="A57" s="220" t="s">
        <v>31</v>
      </c>
      <c r="B57" s="221"/>
      <c r="C57" s="221"/>
      <c r="D57" s="221"/>
      <c r="E57" s="221"/>
      <c r="F57" s="221"/>
      <c r="G57" s="221"/>
      <c r="H57" s="221"/>
      <c r="I57" s="221"/>
      <c r="J57" s="221"/>
    </row>
    <row r="58" spans="1:10" s="48" customFormat="1" ht="6.75" customHeight="1" x14ac:dyDescent="0.2">
      <c r="A58" s="221"/>
      <c r="B58" s="221"/>
      <c r="C58" s="221"/>
      <c r="D58" s="221"/>
      <c r="E58" s="221"/>
      <c r="F58" s="221"/>
      <c r="G58" s="221"/>
      <c r="H58" s="221"/>
      <c r="I58" s="221"/>
      <c r="J58" s="221"/>
    </row>
    <row r="59" spans="1:10" ht="20.100000000000001" customHeight="1" x14ac:dyDescent="0.2">
      <c r="A59" s="215" t="s">
        <v>53</v>
      </c>
      <c r="B59" s="216"/>
      <c r="C59" s="216"/>
      <c r="D59" s="216"/>
      <c r="E59" s="216"/>
      <c r="F59" s="216"/>
      <c r="G59" s="216"/>
      <c r="H59" s="216"/>
      <c r="I59" s="216"/>
      <c r="J59" s="216"/>
    </row>
  </sheetData>
  <mergeCells count="22">
    <mergeCell ref="A59:J59"/>
    <mergeCell ref="A55:J55"/>
    <mergeCell ref="D40:J40"/>
    <mergeCell ref="A40:C41"/>
    <mergeCell ref="A52:J52"/>
    <mergeCell ref="A53:J54"/>
    <mergeCell ref="A42:B49"/>
    <mergeCell ref="A57:J58"/>
    <mergeCell ref="A56:J56"/>
    <mergeCell ref="A50:C50"/>
    <mergeCell ref="A1:B2"/>
    <mergeCell ref="C27:J27"/>
    <mergeCell ref="A3:A10"/>
    <mergeCell ref="A11:B11"/>
    <mergeCell ref="A37:B37"/>
    <mergeCell ref="A29:A36"/>
    <mergeCell ref="C1:E1"/>
    <mergeCell ref="C14:J14"/>
    <mergeCell ref="A27:B28"/>
    <mergeCell ref="A14:B15"/>
    <mergeCell ref="A16:A23"/>
    <mergeCell ref="A24:B24"/>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 xml:space="preserve">&amp;C&amp;"Arial,Bold"The Australian Organ Donor  Register
Intent Registrations 
as at 28/02/2022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Q173"/>
  <sheetViews>
    <sheetView view="pageLayout" zoomScaleNormal="100" workbookViewId="0">
      <selection activeCell="A60" sqref="A60"/>
    </sheetView>
  </sheetViews>
  <sheetFormatPr defaultColWidth="9.140625" defaultRowHeight="20.100000000000001" customHeight="1" x14ac:dyDescent="0.2"/>
  <cols>
    <col min="1" max="2" width="8.7109375" style="44" customWidth="1"/>
    <col min="3" max="11" width="12.7109375" style="44" customWidth="1"/>
    <col min="12" max="16" width="12.7109375" style="45" customWidth="1"/>
    <col min="17" max="38" width="12.7109375" style="53" customWidth="1"/>
    <col min="39" max="16384" width="9.140625" style="53"/>
  </cols>
  <sheetData>
    <row r="1" spans="1:16" s="42" customFormat="1" ht="20.100000000000001" customHeight="1" x14ac:dyDescent="0.2">
      <c r="A1" s="203" t="s">
        <v>11</v>
      </c>
      <c r="B1" s="204"/>
      <c r="C1" s="195"/>
      <c r="D1" s="196"/>
      <c r="E1" s="197"/>
      <c r="F1" s="40"/>
      <c r="G1" s="46"/>
      <c r="H1" s="46"/>
      <c r="I1" s="46"/>
      <c r="J1" s="46"/>
      <c r="K1" s="46"/>
      <c r="L1" s="28"/>
      <c r="M1" s="28"/>
      <c r="N1" s="28"/>
      <c r="O1" s="28"/>
      <c r="P1" s="28"/>
    </row>
    <row r="2" spans="1:16" s="48" customFormat="1" ht="50.1" customHeight="1" x14ac:dyDescent="0.2">
      <c r="A2" s="204"/>
      <c r="B2" s="204"/>
      <c r="C2" s="13" t="s">
        <v>22</v>
      </c>
      <c r="D2" s="13" t="s">
        <v>23</v>
      </c>
      <c r="E2" s="17" t="s">
        <v>24</v>
      </c>
      <c r="F2" s="47"/>
      <c r="G2" s="33"/>
      <c r="H2" s="33"/>
      <c r="I2" s="33"/>
      <c r="J2" s="33"/>
      <c r="K2" s="33"/>
      <c r="L2" s="25"/>
      <c r="M2" s="25"/>
      <c r="N2" s="25"/>
      <c r="O2" s="25"/>
      <c r="P2" s="25"/>
    </row>
    <row r="3" spans="1:16" s="42" customFormat="1" ht="20.100000000000001" customHeight="1" x14ac:dyDescent="0.2">
      <c r="A3" s="182" t="s">
        <v>17</v>
      </c>
      <c r="B3" s="26" t="s">
        <v>3</v>
      </c>
      <c r="C3" s="148">
        <v>1841717</v>
      </c>
      <c r="D3" s="146">
        <v>0.42970000000000003</v>
      </c>
      <c r="E3" s="19">
        <f>IF(C3=0,0,(C3-'Feb 22'!C3)/'Feb 22'!C3)</f>
        <v>-8.4306648344166426E-4</v>
      </c>
      <c r="F3" s="49"/>
      <c r="G3" s="46"/>
      <c r="H3" s="46"/>
      <c r="I3" s="46"/>
      <c r="J3" s="46"/>
      <c r="K3" s="46"/>
      <c r="L3" s="28"/>
      <c r="M3" s="28"/>
      <c r="N3" s="28"/>
      <c r="O3" s="28"/>
      <c r="P3" s="28"/>
    </row>
    <row r="4" spans="1:16" s="42" customFormat="1" ht="20.100000000000001" customHeight="1" x14ac:dyDescent="0.2">
      <c r="A4" s="182"/>
      <c r="B4" s="26" t="s">
        <v>4</v>
      </c>
      <c r="C4" s="148">
        <v>455704</v>
      </c>
      <c r="D4" s="146">
        <v>0.10630000000000001</v>
      </c>
      <c r="E4" s="19">
        <f>IF(C4=0,0,(C4-'Feb 22'!C4)/'Feb 22'!C4)</f>
        <v>2.4139058532828023E-5</v>
      </c>
      <c r="F4" s="49"/>
      <c r="G4" s="46"/>
      <c r="H4" s="46"/>
      <c r="I4" s="46"/>
      <c r="J4" s="46"/>
      <c r="K4" s="46"/>
      <c r="L4" s="28"/>
      <c r="M4" s="28"/>
      <c r="N4" s="28"/>
      <c r="O4" s="28"/>
      <c r="P4" s="28"/>
    </row>
    <row r="5" spans="1:16" s="42" customFormat="1" ht="20.100000000000001" customHeight="1" x14ac:dyDescent="0.2">
      <c r="A5" s="182"/>
      <c r="B5" s="26" t="s">
        <v>5</v>
      </c>
      <c r="C5" s="148">
        <v>631211</v>
      </c>
      <c r="D5" s="146">
        <v>0.14729999999999999</v>
      </c>
      <c r="E5" s="19">
        <f>IF(C5=0,0,(C5-'Feb 22'!C5)/'Feb 22'!C5)</f>
        <v>-5.544589589478587E-5</v>
      </c>
      <c r="F5" s="49"/>
      <c r="G5" s="46"/>
      <c r="H5" s="46"/>
      <c r="I5" s="46"/>
      <c r="J5" s="46"/>
      <c r="K5" s="46"/>
      <c r="L5" s="28"/>
      <c r="M5" s="28"/>
      <c r="N5" s="28"/>
      <c r="O5" s="28"/>
      <c r="P5" s="28"/>
    </row>
    <row r="6" spans="1:16" s="42" customFormat="1" ht="20.100000000000001" customHeight="1" x14ac:dyDescent="0.2">
      <c r="A6" s="182"/>
      <c r="B6" s="26" t="s">
        <v>6</v>
      </c>
      <c r="C6" s="148">
        <v>744518</v>
      </c>
      <c r="D6" s="146">
        <v>0.17369999999999999</v>
      </c>
      <c r="E6" s="19">
        <f>IF(C6=0,0,(C6-'Feb 22'!C6)/'Feb 22'!C6)</f>
        <v>9.6531325625168055E-4</v>
      </c>
      <c r="F6" s="49"/>
      <c r="G6" s="46"/>
      <c r="H6" s="46"/>
      <c r="I6" s="46"/>
      <c r="J6" s="46"/>
      <c r="K6" s="46"/>
      <c r="L6" s="28"/>
      <c r="M6" s="28"/>
      <c r="N6" s="28"/>
      <c r="O6" s="28"/>
      <c r="P6" s="28"/>
    </row>
    <row r="7" spans="1:16" s="42" customFormat="1" ht="20.100000000000001" customHeight="1" x14ac:dyDescent="0.2">
      <c r="A7" s="182"/>
      <c r="B7" s="26" t="s">
        <v>7</v>
      </c>
      <c r="C7" s="148">
        <v>437142</v>
      </c>
      <c r="D7" s="146">
        <v>0.10199999999999999</v>
      </c>
      <c r="E7" s="19">
        <f>IF(C7=0,0,(C7-'Feb 22'!C7)/'Feb 22'!C7)</f>
        <v>-2.2870629994373824E-4</v>
      </c>
      <c r="F7" s="49"/>
      <c r="G7" s="46"/>
      <c r="H7" s="46"/>
      <c r="I7" s="46"/>
      <c r="J7" s="46"/>
      <c r="K7" s="46"/>
      <c r="L7" s="28"/>
      <c r="M7" s="28"/>
      <c r="N7" s="28"/>
      <c r="O7" s="28"/>
      <c r="P7" s="28"/>
    </row>
    <row r="8" spans="1:16" s="42" customFormat="1" ht="20.100000000000001" customHeight="1" x14ac:dyDescent="0.2">
      <c r="A8" s="182"/>
      <c r="B8" s="26" t="s">
        <v>8</v>
      </c>
      <c r="C8" s="148">
        <v>137518</v>
      </c>
      <c r="D8" s="146">
        <v>3.2000000000000001E-2</v>
      </c>
      <c r="E8" s="19">
        <f>IF(C8=0,0,(C8-'Feb 22'!C8)/'Feb 22'!C8)</f>
        <v>-2.4717924857508433E-4</v>
      </c>
      <c r="F8" s="49"/>
      <c r="G8" s="46"/>
      <c r="H8" s="46"/>
      <c r="I8" s="46"/>
      <c r="J8" s="46"/>
      <c r="K8" s="46"/>
      <c r="L8" s="28"/>
      <c r="M8" s="28"/>
      <c r="N8" s="28"/>
      <c r="O8" s="28"/>
      <c r="P8" s="28"/>
    </row>
    <row r="9" spans="1:16" s="42" customFormat="1" ht="20.100000000000001" customHeight="1" x14ac:dyDescent="0.2">
      <c r="A9" s="182"/>
      <c r="B9" s="26" t="s">
        <v>9</v>
      </c>
      <c r="C9" s="148">
        <v>8444</v>
      </c>
      <c r="D9" s="146">
        <v>2E-3</v>
      </c>
      <c r="E9" s="19">
        <f>IF(C9=0,0,(C9-'Feb 22'!C9)/'Feb 22'!C9)</f>
        <v>2.0173252640322773E-3</v>
      </c>
      <c r="F9" s="49"/>
      <c r="G9" s="46"/>
      <c r="H9" s="46"/>
      <c r="I9" s="46"/>
      <c r="J9" s="46"/>
      <c r="K9" s="46"/>
      <c r="L9" s="28"/>
      <c r="M9" s="28"/>
      <c r="N9" s="28"/>
      <c r="O9" s="28"/>
      <c r="P9" s="28"/>
    </row>
    <row r="10" spans="1:16" s="42" customFormat="1" ht="20.100000000000001" customHeight="1" x14ac:dyDescent="0.2">
      <c r="A10" s="182"/>
      <c r="B10" s="26" t="s">
        <v>10</v>
      </c>
      <c r="C10" s="148">
        <v>29948</v>
      </c>
      <c r="D10" s="146">
        <v>7.0000000000000001E-3</v>
      </c>
      <c r="E10" s="19">
        <f>IF(C10=0,0,(C10-'Feb 22'!C10)/'Feb 22'!C10)</f>
        <v>1.0027408249214519E-3</v>
      </c>
      <c r="F10" s="49"/>
      <c r="G10" s="46"/>
      <c r="H10" s="46"/>
      <c r="I10" s="46"/>
      <c r="J10" s="46"/>
      <c r="K10" s="46"/>
      <c r="L10" s="28"/>
      <c r="M10" s="28"/>
      <c r="N10" s="28"/>
      <c r="O10" s="28"/>
      <c r="P10" s="28"/>
    </row>
    <row r="11" spans="1:16" s="48" customFormat="1" ht="20.100000000000001" customHeight="1" x14ac:dyDescent="0.2">
      <c r="A11" s="184" t="s">
        <v>18</v>
      </c>
      <c r="B11" s="185"/>
      <c r="C11" s="88">
        <f>SUM(C3:C10)</f>
        <v>4286202</v>
      </c>
      <c r="D11" s="23">
        <f>SUM(D3:D10)</f>
        <v>1</v>
      </c>
      <c r="E11" s="24">
        <f>IF(C11=0,0,(C11-'Feb 22'!C11)/'Feb 22'!C11)</f>
        <v>-2.2089271914738675E-4</v>
      </c>
      <c r="F11" s="50"/>
      <c r="G11" s="33"/>
      <c r="H11" s="33"/>
      <c r="I11" s="33"/>
      <c r="J11" s="33"/>
      <c r="K11" s="33"/>
      <c r="L11" s="25"/>
      <c r="M11" s="25"/>
      <c r="N11" s="25"/>
      <c r="O11" s="25"/>
      <c r="P11" s="25"/>
    </row>
    <row r="14" spans="1:16" s="42" customFormat="1" ht="20.100000000000001" customHeight="1" x14ac:dyDescent="0.2">
      <c r="A14" s="184" t="s">
        <v>11</v>
      </c>
      <c r="B14" s="184"/>
      <c r="C14" s="199" t="s">
        <v>1</v>
      </c>
      <c r="D14" s="196"/>
      <c r="E14" s="196"/>
      <c r="F14" s="196"/>
      <c r="G14" s="196"/>
      <c r="H14" s="196"/>
      <c r="I14" s="196"/>
      <c r="J14" s="238"/>
      <c r="K14" s="46"/>
      <c r="L14" s="28"/>
      <c r="M14" s="28"/>
      <c r="N14" s="28"/>
      <c r="O14" s="28"/>
      <c r="P14" s="28"/>
    </row>
    <row r="15" spans="1:16" s="42" customFormat="1" ht="39.950000000000003" customHeight="1" x14ac:dyDescent="0.2">
      <c r="A15" s="184"/>
      <c r="B15" s="184"/>
      <c r="C15" s="26" t="s">
        <v>21</v>
      </c>
      <c r="D15" s="26" t="s">
        <v>12</v>
      </c>
      <c r="E15" s="26" t="s">
        <v>13</v>
      </c>
      <c r="F15" s="26" t="s">
        <v>14</v>
      </c>
      <c r="G15" s="26" t="s">
        <v>15</v>
      </c>
      <c r="H15" s="26" t="s">
        <v>16</v>
      </c>
      <c r="I15" s="26" t="s">
        <v>2</v>
      </c>
      <c r="J15" s="27" t="s">
        <v>26</v>
      </c>
      <c r="K15" s="46"/>
      <c r="L15" s="28"/>
      <c r="M15" s="28"/>
      <c r="N15" s="28"/>
      <c r="O15" s="28"/>
    </row>
    <row r="16" spans="1:16" s="42" customFormat="1" ht="20.100000000000001" customHeight="1" x14ac:dyDescent="0.2">
      <c r="A16" s="182" t="s">
        <v>17</v>
      </c>
      <c r="B16" s="26" t="s">
        <v>3</v>
      </c>
      <c r="C16" s="148">
        <v>13594</v>
      </c>
      <c r="D16" s="148">
        <v>23560</v>
      </c>
      <c r="E16" s="148">
        <v>167347</v>
      </c>
      <c r="F16" s="148">
        <v>207995</v>
      </c>
      <c r="G16" s="148">
        <v>194080</v>
      </c>
      <c r="H16" s="148">
        <v>286741</v>
      </c>
      <c r="I16" s="159">
        <v>893317</v>
      </c>
      <c r="J16" s="160">
        <f>I16/'[1]ABS Estimated Population'!D3</f>
        <v>0.28368158530942872</v>
      </c>
      <c r="K16" s="46"/>
      <c r="L16" s="28"/>
      <c r="M16" s="28"/>
      <c r="N16" s="28"/>
      <c r="O16" s="28"/>
    </row>
    <row r="17" spans="1:16" s="42" customFormat="1" ht="20.100000000000001" customHeight="1" x14ac:dyDescent="0.2">
      <c r="A17" s="182"/>
      <c r="B17" s="26" t="s">
        <v>4</v>
      </c>
      <c r="C17" s="148">
        <v>14907</v>
      </c>
      <c r="D17" s="148">
        <v>22323</v>
      </c>
      <c r="E17" s="148">
        <v>54802</v>
      </c>
      <c r="F17" s="148">
        <v>58366</v>
      </c>
      <c r="G17" s="148">
        <v>48292</v>
      </c>
      <c r="H17" s="148">
        <v>63621</v>
      </c>
      <c r="I17" s="159">
        <v>262311</v>
      </c>
      <c r="J17" s="160">
        <f>I17/'[1]ABS Estimated Population'!D4</f>
        <v>0.10530082940495684</v>
      </c>
      <c r="K17" s="46"/>
      <c r="L17" s="28"/>
      <c r="M17" s="28"/>
      <c r="N17" s="28"/>
      <c r="O17" s="28"/>
    </row>
    <row r="18" spans="1:16" s="42" customFormat="1" ht="20.100000000000001" customHeight="1" x14ac:dyDescent="0.2">
      <c r="A18" s="182"/>
      <c r="B18" s="26" t="s">
        <v>5</v>
      </c>
      <c r="C18" s="148">
        <v>12368</v>
      </c>
      <c r="D18" s="148">
        <v>26539</v>
      </c>
      <c r="E18" s="148">
        <v>84596</v>
      </c>
      <c r="F18" s="148">
        <v>76579</v>
      </c>
      <c r="G18" s="148">
        <v>54602</v>
      </c>
      <c r="H18" s="148">
        <v>55164</v>
      </c>
      <c r="I18" s="159">
        <v>309848</v>
      </c>
      <c r="J18" s="160">
        <f>I18/'[1]ABS Estimated Population'!D5</f>
        <v>0.15948158499520035</v>
      </c>
      <c r="K18" s="46"/>
      <c r="L18" s="28"/>
      <c r="M18" s="28"/>
      <c r="N18" s="28"/>
      <c r="O18" s="28"/>
    </row>
    <row r="19" spans="1:16" s="42" customFormat="1" ht="20.100000000000001" customHeight="1" x14ac:dyDescent="0.2">
      <c r="A19" s="182"/>
      <c r="B19" s="26" t="s">
        <v>6</v>
      </c>
      <c r="C19" s="148">
        <v>32271</v>
      </c>
      <c r="D19" s="148">
        <v>53213</v>
      </c>
      <c r="E19" s="148">
        <v>64018</v>
      </c>
      <c r="F19" s="148">
        <v>59038</v>
      </c>
      <c r="G19" s="148">
        <v>55711</v>
      </c>
      <c r="H19" s="148">
        <v>82504</v>
      </c>
      <c r="I19" s="159">
        <v>346755</v>
      </c>
      <c r="J19" s="161">
        <f>I19/'[1]ABS Estimated Population'!D6</f>
        <v>0.49104936479591477</v>
      </c>
      <c r="K19" s="46"/>
      <c r="L19" s="28"/>
      <c r="M19" s="28"/>
      <c r="N19" s="28"/>
      <c r="O19" s="28"/>
    </row>
    <row r="20" spans="1:16" s="42" customFormat="1" ht="20.100000000000001" customHeight="1" x14ac:dyDescent="0.2">
      <c r="A20" s="182"/>
      <c r="B20" s="26" t="s">
        <v>7</v>
      </c>
      <c r="C20" s="148">
        <v>4800</v>
      </c>
      <c r="D20" s="148">
        <v>7292</v>
      </c>
      <c r="E20" s="148">
        <v>28844</v>
      </c>
      <c r="F20" s="148">
        <v>52829</v>
      </c>
      <c r="G20" s="148">
        <v>50951</v>
      </c>
      <c r="H20" s="148">
        <v>74141</v>
      </c>
      <c r="I20" s="159">
        <v>218857</v>
      </c>
      <c r="J20" s="161">
        <f>I20/'[1]ABS Estimated Population'!D7</f>
        <v>0.21129170065794237</v>
      </c>
      <c r="K20" s="46"/>
      <c r="L20" s="28"/>
      <c r="M20" s="28"/>
      <c r="N20" s="28"/>
      <c r="O20" s="28"/>
    </row>
    <row r="21" spans="1:16" s="42" customFormat="1" ht="20.100000000000001" customHeight="1" x14ac:dyDescent="0.2">
      <c r="A21" s="182"/>
      <c r="B21" s="26" t="s">
        <v>8</v>
      </c>
      <c r="C21" s="148">
        <v>1530</v>
      </c>
      <c r="D21" s="148">
        <v>2008</v>
      </c>
      <c r="E21" s="148">
        <v>8304</v>
      </c>
      <c r="F21" s="148">
        <v>15245</v>
      </c>
      <c r="G21" s="148">
        <v>16049</v>
      </c>
      <c r="H21" s="148">
        <v>25020</v>
      </c>
      <c r="I21" s="159">
        <v>68156</v>
      </c>
      <c r="J21" s="161">
        <f>I21/'[1]ABS Estimated Population'!D8</f>
        <v>0.32151179794892115</v>
      </c>
      <c r="K21" s="46"/>
      <c r="L21" s="28"/>
      <c r="M21" s="28"/>
      <c r="N21" s="28"/>
      <c r="O21" s="28"/>
    </row>
    <row r="22" spans="1:16" s="42" customFormat="1" ht="20.100000000000001" customHeight="1" x14ac:dyDescent="0.2">
      <c r="A22" s="182"/>
      <c r="B22" s="26" t="s">
        <v>9</v>
      </c>
      <c r="C22" s="145">
        <v>384</v>
      </c>
      <c r="D22" s="145">
        <v>760</v>
      </c>
      <c r="E22" s="145">
        <v>938</v>
      </c>
      <c r="F22" s="148">
        <v>1178</v>
      </c>
      <c r="G22" s="145">
        <v>865</v>
      </c>
      <c r="H22" s="145">
        <v>673</v>
      </c>
      <c r="I22" s="159">
        <v>4798</v>
      </c>
      <c r="J22" s="161">
        <f>I22/'[1]ABS Estimated Population'!D9</f>
        <v>5.4528923741334244E-2</v>
      </c>
      <c r="K22" s="46"/>
      <c r="L22" s="28"/>
      <c r="M22" s="28"/>
      <c r="N22" s="28"/>
      <c r="O22" s="28"/>
    </row>
    <row r="23" spans="1:16" s="42" customFormat="1" ht="20.100000000000001" customHeight="1" x14ac:dyDescent="0.2">
      <c r="A23" s="182"/>
      <c r="B23" s="26" t="s">
        <v>10</v>
      </c>
      <c r="C23" s="148">
        <v>1648</v>
      </c>
      <c r="D23" s="148">
        <v>2465</v>
      </c>
      <c r="E23" s="148">
        <v>3333</v>
      </c>
      <c r="F23" s="148">
        <v>3989</v>
      </c>
      <c r="G23" s="148">
        <v>3023</v>
      </c>
      <c r="H23" s="148">
        <v>3291</v>
      </c>
      <c r="I23" s="159">
        <v>17749</v>
      </c>
      <c r="J23" s="161">
        <f>I23/'[1]ABS Estimated Population'!D10</f>
        <v>0.11030321109184581</v>
      </c>
      <c r="K23" s="46"/>
      <c r="L23" s="28"/>
      <c r="M23" s="28"/>
      <c r="N23" s="28"/>
      <c r="O23" s="28"/>
    </row>
    <row r="24" spans="1:16" s="42" customFormat="1" ht="20.100000000000001" customHeight="1" x14ac:dyDescent="0.2">
      <c r="A24" s="184" t="s">
        <v>18</v>
      </c>
      <c r="B24" s="185"/>
      <c r="C24" s="88">
        <f>SUM(C16:C23)</f>
        <v>81502</v>
      </c>
      <c r="D24" s="88">
        <f t="shared" ref="D24:I24" si="0">SUM(D16:D23)</f>
        <v>138160</v>
      </c>
      <c r="E24" s="88">
        <f t="shared" si="0"/>
        <v>412182</v>
      </c>
      <c r="F24" s="88">
        <f t="shared" si="0"/>
        <v>475219</v>
      </c>
      <c r="G24" s="88">
        <f t="shared" si="0"/>
        <v>423573</v>
      </c>
      <c r="H24" s="88">
        <f t="shared" si="0"/>
        <v>591155</v>
      </c>
      <c r="I24" s="88">
        <f t="shared" si="0"/>
        <v>2121791</v>
      </c>
      <c r="J24" s="108">
        <f>I24/'ABS Estimated Population'!D11</f>
        <v>0.20183152085613912</v>
      </c>
      <c r="K24" s="46"/>
      <c r="L24" s="28"/>
      <c r="M24" s="28"/>
      <c r="N24" s="28"/>
      <c r="O24" s="28"/>
    </row>
    <row r="27" spans="1:16" s="42" customFormat="1" ht="20.100000000000001" customHeight="1" x14ac:dyDescent="0.2">
      <c r="A27" s="184" t="s">
        <v>11</v>
      </c>
      <c r="B27" s="184"/>
      <c r="C27" s="201" t="s">
        <v>0</v>
      </c>
      <c r="D27" s="202"/>
      <c r="E27" s="202"/>
      <c r="F27" s="202"/>
      <c r="G27" s="202"/>
      <c r="H27" s="202"/>
      <c r="I27" s="202"/>
      <c r="J27" s="238"/>
      <c r="K27" s="46"/>
      <c r="L27" s="28"/>
      <c r="M27" s="28"/>
      <c r="N27" s="28"/>
      <c r="O27" s="28"/>
      <c r="P27" s="28"/>
    </row>
    <row r="28" spans="1:16" s="42" customFormat="1" ht="39.950000000000003" customHeight="1" x14ac:dyDescent="0.2">
      <c r="A28" s="184"/>
      <c r="B28" s="184"/>
      <c r="C28" s="26" t="s">
        <v>21</v>
      </c>
      <c r="D28" s="26" t="s">
        <v>12</v>
      </c>
      <c r="E28" s="26" t="s">
        <v>13</v>
      </c>
      <c r="F28" s="26" t="s">
        <v>14</v>
      </c>
      <c r="G28" s="26" t="s">
        <v>15</v>
      </c>
      <c r="H28" s="26" t="s">
        <v>16</v>
      </c>
      <c r="I28" s="26" t="s">
        <v>2</v>
      </c>
      <c r="J28" s="27" t="s">
        <v>26</v>
      </c>
      <c r="K28" s="46"/>
      <c r="L28" s="28"/>
      <c r="M28" s="28"/>
      <c r="N28" s="28"/>
      <c r="O28" s="28"/>
    </row>
    <row r="29" spans="1:16" s="42" customFormat="1" ht="20.100000000000001" customHeight="1" x14ac:dyDescent="0.2">
      <c r="A29" s="182" t="s">
        <v>17</v>
      </c>
      <c r="B29" s="26" t="s">
        <v>3</v>
      </c>
      <c r="C29" s="148">
        <v>3942</v>
      </c>
      <c r="D29" s="148">
        <v>14521</v>
      </c>
      <c r="E29" s="148">
        <v>172306</v>
      </c>
      <c r="F29" s="148">
        <v>214525</v>
      </c>
      <c r="G29" s="148">
        <v>206431</v>
      </c>
      <c r="H29" s="148">
        <v>336642</v>
      </c>
      <c r="I29" s="159">
        <v>948367</v>
      </c>
      <c r="J29" s="161">
        <f>I29/'[1]ABS Estimated Population'!C3</f>
        <v>0.31158881986720544</v>
      </c>
      <c r="K29" s="46"/>
      <c r="L29" s="28"/>
      <c r="M29" s="28"/>
      <c r="N29" s="28"/>
      <c r="O29" s="28"/>
    </row>
    <row r="30" spans="1:16" s="42" customFormat="1" ht="20.100000000000001" customHeight="1" x14ac:dyDescent="0.2">
      <c r="A30" s="182"/>
      <c r="B30" s="26" t="s">
        <v>4</v>
      </c>
      <c r="C30" s="148">
        <v>4224</v>
      </c>
      <c r="D30" s="148">
        <v>11286</v>
      </c>
      <c r="E30" s="148">
        <v>40165</v>
      </c>
      <c r="F30" s="148">
        <v>42440</v>
      </c>
      <c r="G30" s="148">
        <v>38687</v>
      </c>
      <c r="H30" s="148">
        <v>52925</v>
      </c>
      <c r="I30" s="159">
        <v>189727</v>
      </c>
      <c r="J30" s="161">
        <f>I30/'[1]ABS Estimated Population'!C4</f>
        <v>7.9385907471046263E-2</v>
      </c>
      <c r="K30" s="46"/>
      <c r="L30" s="28"/>
      <c r="M30" s="28"/>
      <c r="N30" s="28"/>
      <c r="O30" s="28"/>
    </row>
    <row r="31" spans="1:16" s="42" customFormat="1" ht="20.100000000000001" customHeight="1" x14ac:dyDescent="0.2">
      <c r="A31" s="182"/>
      <c r="B31" s="26" t="s">
        <v>5</v>
      </c>
      <c r="C31" s="148">
        <v>2979</v>
      </c>
      <c r="D31" s="148">
        <v>18755</v>
      </c>
      <c r="E31" s="148">
        <v>94830</v>
      </c>
      <c r="F31" s="148">
        <v>84516</v>
      </c>
      <c r="G31" s="148">
        <v>58468</v>
      </c>
      <c r="H31" s="148">
        <v>61813</v>
      </c>
      <c r="I31" s="159">
        <v>321361</v>
      </c>
      <c r="J31" s="161">
        <f>I31/'[1]ABS Estimated Population'!C5</f>
        <v>0.1703221833141384</v>
      </c>
      <c r="K31" s="46"/>
      <c r="L31" s="28"/>
      <c r="M31" s="28"/>
      <c r="N31" s="28"/>
      <c r="O31" s="28"/>
    </row>
    <row r="32" spans="1:16" s="42" customFormat="1" ht="20.100000000000001" customHeight="1" x14ac:dyDescent="0.2">
      <c r="A32" s="182"/>
      <c r="B32" s="26" t="s">
        <v>6</v>
      </c>
      <c r="C32" s="148">
        <v>34166</v>
      </c>
      <c r="D32" s="148">
        <v>65240</v>
      </c>
      <c r="E32" s="148">
        <v>74619</v>
      </c>
      <c r="F32" s="148">
        <v>67172</v>
      </c>
      <c r="G32" s="148">
        <v>60860</v>
      </c>
      <c r="H32" s="148">
        <v>95641</v>
      </c>
      <c r="I32" s="159">
        <v>397698</v>
      </c>
      <c r="J32" s="161">
        <f>I32/'[1]ABS Estimated Population'!C6</f>
        <v>0.58290156579551</v>
      </c>
      <c r="K32" s="46"/>
      <c r="L32" s="28"/>
      <c r="M32" s="28"/>
      <c r="N32" s="28"/>
      <c r="O32" s="28"/>
    </row>
    <row r="33" spans="1:17" s="42" customFormat="1" ht="20.100000000000001" customHeight="1" x14ac:dyDescent="0.2">
      <c r="A33" s="182"/>
      <c r="B33" s="26" t="s">
        <v>7</v>
      </c>
      <c r="C33" s="148">
        <v>1199</v>
      </c>
      <c r="D33" s="148">
        <v>3324</v>
      </c>
      <c r="E33" s="148">
        <v>26688</v>
      </c>
      <c r="F33" s="148">
        <v>52867</v>
      </c>
      <c r="G33" s="148">
        <v>51567</v>
      </c>
      <c r="H33" s="148">
        <v>81359</v>
      </c>
      <c r="I33" s="159">
        <v>217004</v>
      </c>
      <c r="J33" s="161">
        <f>I33/'[1]ABS Estimated Population'!C7</f>
        <v>0.2073058191676968</v>
      </c>
      <c r="K33" s="46"/>
      <c r="L33" s="28"/>
      <c r="M33" s="28"/>
      <c r="N33" s="28"/>
      <c r="O33" s="28"/>
    </row>
    <row r="34" spans="1:17" s="42" customFormat="1" ht="20.100000000000001" customHeight="1" x14ac:dyDescent="0.2">
      <c r="A34" s="182"/>
      <c r="B34" s="26" t="s">
        <v>8</v>
      </c>
      <c r="C34" s="145">
        <v>356</v>
      </c>
      <c r="D34" s="145">
        <v>855</v>
      </c>
      <c r="E34" s="148">
        <v>7729</v>
      </c>
      <c r="F34" s="148">
        <v>15851</v>
      </c>
      <c r="G34" s="148">
        <v>16233</v>
      </c>
      <c r="H34" s="148">
        <v>28338</v>
      </c>
      <c r="I34" s="159">
        <v>69362</v>
      </c>
      <c r="J34" s="161">
        <f>I34/'[1]ABS Estimated Population'!C8</f>
        <v>0.33580077169982137</v>
      </c>
      <c r="K34" s="46"/>
      <c r="L34" s="28"/>
      <c r="M34" s="28"/>
      <c r="N34" s="28"/>
      <c r="O34" s="28"/>
    </row>
    <row r="35" spans="1:17" s="42" customFormat="1" ht="20.100000000000001" customHeight="1" x14ac:dyDescent="0.2">
      <c r="A35" s="182"/>
      <c r="B35" s="26" t="s">
        <v>9</v>
      </c>
      <c r="C35" s="145">
        <v>116</v>
      </c>
      <c r="D35" s="145">
        <v>315</v>
      </c>
      <c r="E35" s="145">
        <v>571</v>
      </c>
      <c r="F35" s="148">
        <v>988</v>
      </c>
      <c r="G35" s="145">
        <v>911</v>
      </c>
      <c r="H35" s="145">
        <v>745</v>
      </c>
      <c r="I35" s="159">
        <v>3646</v>
      </c>
      <c r="J35" s="161">
        <f>I35/'[1]ABS Estimated Population'!C9</f>
        <v>3.6597974363349828E-2</v>
      </c>
      <c r="K35" s="46"/>
      <c r="L35" s="28"/>
      <c r="M35" s="28"/>
      <c r="N35" s="28"/>
      <c r="O35" s="28"/>
    </row>
    <row r="36" spans="1:17" s="42" customFormat="1" ht="20.100000000000001" customHeight="1" x14ac:dyDescent="0.2">
      <c r="A36" s="182"/>
      <c r="B36" s="26" t="s">
        <v>10</v>
      </c>
      <c r="C36" s="145">
        <v>514</v>
      </c>
      <c r="D36" s="148">
        <v>1281</v>
      </c>
      <c r="E36" s="148">
        <v>2112</v>
      </c>
      <c r="F36" s="148">
        <v>2998</v>
      </c>
      <c r="G36" s="148">
        <v>2437</v>
      </c>
      <c r="H36" s="148">
        <v>2857</v>
      </c>
      <c r="I36" s="159">
        <v>12199</v>
      </c>
      <c r="J36" s="161">
        <f>I36/'[1]ABS Estimated Population'!C10</f>
        <v>7.8399742930591265E-2</v>
      </c>
      <c r="K36" s="46"/>
      <c r="L36" s="28"/>
      <c r="M36" s="28"/>
      <c r="N36" s="28"/>
      <c r="O36" s="28"/>
    </row>
    <row r="37" spans="1:17" s="42" customFormat="1" ht="20.100000000000001" customHeight="1" x14ac:dyDescent="0.2">
      <c r="A37" s="184" t="s">
        <v>18</v>
      </c>
      <c r="B37" s="185"/>
      <c r="C37" s="88">
        <f>SUM(C29:C36)</f>
        <v>47496</v>
      </c>
      <c r="D37" s="88">
        <f t="shared" ref="D37:I37" si="1">SUM(D29:D36)</f>
        <v>115577</v>
      </c>
      <c r="E37" s="88">
        <f t="shared" si="1"/>
        <v>419020</v>
      </c>
      <c r="F37" s="88">
        <f t="shared" si="1"/>
        <v>481357</v>
      </c>
      <c r="G37" s="88">
        <f t="shared" si="1"/>
        <v>435594</v>
      </c>
      <c r="H37" s="88">
        <f t="shared" si="1"/>
        <v>660320</v>
      </c>
      <c r="I37" s="88">
        <f t="shared" si="1"/>
        <v>2159364</v>
      </c>
      <c r="J37" s="108">
        <f>I37/'ABS Estimated Population'!C11</f>
        <v>0.21696468241584163</v>
      </c>
      <c r="K37" s="46"/>
      <c r="L37" s="28"/>
      <c r="M37" s="28"/>
      <c r="N37" s="28"/>
      <c r="O37" s="28"/>
    </row>
    <row r="40" spans="1:17" s="42" customFormat="1" ht="20.100000000000001" customHeight="1" x14ac:dyDescent="0.2">
      <c r="A40" s="184" t="s">
        <v>11</v>
      </c>
      <c r="B40" s="186"/>
      <c r="C40" s="186"/>
      <c r="D40" s="198" t="s">
        <v>20</v>
      </c>
      <c r="E40" s="198"/>
      <c r="F40" s="198"/>
      <c r="G40" s="198"/>
      <c r="H40" s="198"/>
      <c r="I40" s="198"/>
      <c r="J40" s="198"/>
      <c r="K40" s="41"/>
      <c r="L40" s="41"/>
      <c r="M40" s="41"/>
      <c r="N40" s="28"/>
      <c r="O40" s="28"/>
      <c r="P40" s="28"/>
      <c r="Q40" s="28"/>
    </row>
    <row r="41" spans="1:17" s="42" customFormat="1" ht="20.100000000000001" customHeight="1" x14ac:dyDescent="0.2">
      <c r="A41" s="186"/>
      <c r="B41" s="186"/>
      <c r="C41" s="186"/>
      <c r="D41" s="26" t="s">
        <v>21</v>
      </c>
      <c r="E41" s="26" t="s">
        <v>12</v>
      </c>
      <c r="F41" s="26" t="s">
        <v>13</v>
      </c>
      <c r="G41" s="26" t="s">
        <v>14</v>
      </c>
      <c r="H41" s="26" t="s">
        <v>15</v>
      </c>
      <c r="I41" s="26" t="s">
        <v>16</v>
      </c>
      <c r="J41" s="26" t="s">
        <v>2</v>
      </c>
      <c r="K41" s="46"/>
      <c r="L41" s="28"/>
      <c r="M41" s="28"/>
      <c r="N41" s="28"/>
      <c r="O41" s="28"/>
      <c r="P41" s="28"/>
    </row>
    <row r="42" spans="1:17" s="42" customFormat="1" ht="20.100000000000001" customHeight="1" x14ac:dyDescent="0.2">
      <c r="A42" s="226" t="s">
        <v>17</v>
      </c>
      <c r="B42" s="227"/>
      <c r="C42" s="26" t="s">
        <v>3</v>
      </c>
      <c r="D42" s="145">
        <v>0</v>
      </c>
      <c r="E42" s="145">
        <v>0</v>
      </c>
      <c r="F42" s="145">
        <v>0</v>
      </c>
      <c r="G42" s="145">
        <v>4</v>
      </c>
      <c r="H42" s="145">
        <v>15</v>
      </c>
      <c r="I42" s="145">
        <v>14</v>
      </c>
      <c r="J42" s="86">
        <v>33</v>
      </c>
      <c r="K42" s="46"/>
      <c r="L42" s="28"/>
      <c r="M42" s="28"/>
      <c r="N42" s="28"/>
      <c r="O42" s="28"/>
      <c r="P42" s="28"/>
    </row>
    <row r="43" spans="1:17" s="42" customFormat="1" ht="20.100000000000001" customHeight="1" x14ac:dyDescent="0.2">
      <c r="A43" s="228"/>
      <c r="B43" s="229"/>
      <c r="C43" s="26" t="s">
        <v>4</v>
      </c>
      <c r="D43" s="145">
        <v>0</v>
      </c>
      <c r="E43" s="145">
        <v>0</v>
      </c>
      <c r="F43" s="145">
        <v>1230</v>
      </c>
      <c r="G43" s="145">
        <v>944</v>
      </c>
      <c r="H43" s="145">
        <v>745</v>
      </c>
      <c r="I43" s="145">
        <v>747</v>
      </c>
      <c r="J43" s="86">
        <v>3666</v>
      </c>
      <c r="K43" s="46"/>
      <c r="L43" s="28"/>
      <c r="M43" s="28"/>
      <c r="N43" s="28"/>
      <c r="O43" s="28"/>
      <c r="P43" s="28"/>
    </row>
    <row r="44" spans="1:17" s="42" customFormat="1" ht="20.100000000000001" customHeight="1" x14ac:dyDescent="0.2">
      <c r="A44" s="228"/>
      <c r="B44" s="229"/>
      <c r="C44" s="26" t="s">
        <v>5</v>
      </c>
      <c r="D44" s="145">
        <v>0</v>
      </c>
      <c r="E44" s="145">
        <v>0</v>
      </c>
      <c r="F44" s="145">
        <v>0</v>
      </c>
      <c r="G44" s="145">
        <v>1</v>
      </c>
      <c r="H44" s="145">
        <v>0</v>
      </c>
      <c r="I44" s="145">
        <v>1</v>
      </c>
      <c r="J44" s="86">
        <v>2</v>
      </c>
      <c r="K44" s="46"/>
      <c r="L44" s="28"/>
      <c r="M44" s="28"/>
      <c r="N44" s="28"/>
      <c r="O44" s="28"/>
      <c r="P44" s="28"/>
    </row>
    <row r="45" spans="1:17" s="42" customFormat="1" ht="20.100000000000001" customHeight="1" x14ac:dyDescent="0.2">
      <c r="A45" s="228"/>
      <c r="B45" s="229"/>
      <c r="C45" s="26" t="s">
        <v>6</v>
      </c>
      <c r="D45" s="145">
        <v>0</v>
      </c>
      <c r="E45" s="145">
        <v>4</v>
      </c>
      <c r="F45" s="145">
        <v>17</v>
      </c>
      <c r="G45" s="145">
        <v>22</v>
      </c>
      <c r="H45" s="145">
        <v>6</v>
      </c>
      <c r="I45" s="145">
        <v>16</v>
      </c>
      <c r="J45" s="86">
        <v>65</v>
      </c>
      <c r="K45" s="46"/>
      <c r="L45" s="28"/>
      <c r="M45" s="28"/>
      <c r="N45" s="28"/>
      <c r="O45" s="28"/>
      <c r="P45" s="28"/>
    </row>
    <row r="46" spans="1:17" s="42" customFormat="1" ht="20.100000000000001" customHeight="1" x14ac:dyDescent="0.2">
      <c r="A46" s="228"/>
      <c r="B46" s="229"/>
      <c r="C46" s="26" t="s">
        <v>7</v>
      </c>
      <c r="D46" s="145">
        <v>0</v>
      </c>
      <c r="E46" s="145">
        <v>0</v>
      </c>
      <c r="F46" s="145">
        <v>248</v>
      </c>
      <c r="G46" s="145">
        <v>382</v>
      </c>
      <c r="H46" s="145">
        <v>261</v>
      </c>
      <c r="I46" s="145">
        <v>390</v>
      </c>
      <c r="J46" s="86">
        <v>1281</v>
      </c>
      <c r="K46" s="46"/>
      <c r="L46" s="28"/>
      <c r="M46" s="28"/>
      <c r="N46" s="28"/>
      <c r="O46" s="28"/>
      <c r="P46" s="28"/>
    </row>
    <row r="47" spans="1:17" s="42" customFormat="1" ht="20.100000000000001" customHeight="1" x14ac:dyDescent="0.2">
      <c r="A47" s="228"/>
      <c r="B47" s="229"/>
      <c r="C47" s="26" t="s">
        <v>8</v>
      </c>
      <c r="D47" s="149">
        <v>0</v>
      </c>
      <c r="E47" s="149">
        <v>0</v>
      </c>
      <c r="F47" s="149">
        <v>0</v>
      </c>
      <c r="G47" s="149">
        <v>0</v>
      </c>
      <c r="H47" s="149">
        <v>0</v>
      </c>
      <c r="I47" s="149">
        <v>0</v>
      </c>
      <c r="J47" s="86">
        <v>0</v>
      </c>
      <c r="K47" s="46"/>
      <c r="L47" s="28"/>
      <c r="M47" s="28"/>
      <c r="N47" s="28"/>
      <c r="O47" s="28"/>
      <c r="P47" s="28"/>
    </row>
    <row r="48" spans="1:17" s="42" customFormat="1" ht="20.100000000000001" customHeight="1" x14ac:dyDescent="0.2">
      <c r="A48" s="228"/>
      <c r="B48" s="229"/>
      <c r="C48" s="26" t="s">
        <v>9</v>
      </c>
      <c r="D48" s="149">
        <v>0</v>
      </c>
      <c r="E48" s="149">
        <v>0</v>
      </c>
      <c r="F48" s="149">
        <v>0</v>
      </c>
      <c r="G48" s="149">
        <v>0</v>
      </c>
      <c r="H48" s="149">
        <v>0</v>
      </c>
      <c r="I48" s="149">
        <v>0</v>
      </c>
      <c r="J48" s="86">
        <v>0</v>
      </c>
      <c r="K48" s="46"/>
      <c r="L48" s="28"/>
      <c r="M48" s="28"/>
      <c r="N48" s="28"/>
      <c r="O48" s="28"/>
      <c r="P48" s="28"/>
    </row>
    <row r="49" spans="1:16" s="42" customFormat="1" ht="20.100000000000001" customHeight="1" x14ac:dyDescent="0.2">
      <c r="A49" s="230"/>
      <c r="B49" s="231"/>
      <c r="C49" s="26" t="s">
        <v>10</v>
      </c>
      <c r="D49" s="149">
        <v>0</v>
      </c>
      <c r="E49" s="149">
        <v>0</v>
      </c>
      <c r="F49" s="149">
        <v>0</v>
      </c>
      <c r="G49" s="149">
        <v>0</v>
      </c>
      <c r="H49" s="149">
        <v>0</v>
      </c>
      <c r="I49" s="149">
        <v>0</v>
      </c>
      <c r="J49" s="86">
        <v>0</v>
      </c>
      <c r="K49" s="51"/>
      <c r="M49" s="28"/>
      <c r="N49" s="28"/>
      <c r="O49" s="28"/>
      <c r="P49" s="28"/>
    </row>
    <row r="50" spans="1:16" s="42" customFormat="1" ht="20.100000000000001" customHeight="1" x14ac:dyDescent="0.2">
      <c r="A50" s="184" t="s">
        <v>18</v>
      </c>
      <c r="B50" s="186"/>
      <c r="C50" s="186"/>
      <c r="D50" s="88">
        <f t="shared" ref="D50:I50" si="2">SUM(D42:D49)</f>
        <v>0</v>
      </c>
      <c r="E50" s="88">
        <f t="shared" si="2"/>
        <v>4</v>
      </c>
      <c r="F50" s="88">
        <f t="shared" si="2"/>
        <v>1495</v>
      </c>
      <c r="G50" s="88">
        <f t="shared" si="2"/>
        <v>1353</v>
      </c>
      <c r="H50" s="88">
        <f t="shared" si="2"/>
        <v>1027</v>
      </c>
      <c r="I50" s="88">
        <f t="shared" si="2"/>
        <v>1168</v>
      </c>
      <c r="J50" s="88">
        <f>SUM(J42:J49)</f>
        <v>5047</v>
      </c>
      <c r="K50" s="46"/>
      <c r="L50" s="28"/>
      <c r="M50" s="28"/>
      <c r="N50" s="28"/>
      <c r="O50" s="28"/>
      <c r="P50" s="28"/>
    </row>
    <row r="51" spans="1:16" s="42" customFormat="1" ht="20.100000000000001" customHeight="1" x14ac:dyDescent="0.2">
      <c r="A51" s="40"/>
      <c r="B51" s="40"/>
      <c r="C51" s="40"/>
      <c r="D51" s="40"/>
      <c r="E51" s="40"/>
      <c r="F51" s="40"/>
      <c r="G51" s="40"/>
      <c r="H51" s="40"/>
      <c r="I51" s="40"/>
      <c r="J51" s="40"/>
      <c r="K51" s="40"/>
      <c r="L51" s="29"/>
      <c r="M51" s="29"/>
      <c r="N51" s="29"/>
      <c r="O51" s="29"/>
      <c r="P51" s="28"/>
    </row>
    <row r="52" spans="1:16" s="48" customFormat="1" ht="20.100000000000001" customHeight="1" x14ac:dyDescent="0.2">
      <c r="A52" s="232" t="s">
        <v>19</v>
      </c>
      <c r="B52" s="233"/>
      <c r="C52" s="233"/>
      <c r="D52" s="233"/>
      <c r="E52" s="233"/>
      <c r="F52" s="233"/>
      <c r="G52" s="233"/>
      <c r="H52" s="233"/>
      <c r="I52" s="233"/>
      <c r="J52" s="233"/>
      <c r="K52" s="52"/>
      <c r="L52" s="16"/>
      <c r="M52" s="16"/>
      <c r="N52" s="16"/>
      <c r="O52" s="16"/>
      <c r="P52" s="25"/>
    </row>
    <row r="53" spans="1:16" s="48" customFormat="1" ht="20.100000000000001" customHeight="1" x14ac:dyDescent="0.2">
      <c r="A53" s="234" t="s">
        <v>39</v>
      </c>
      <c r="B53" s="234"/>
      <c r="C53" s="234"/>
      <c r="D53" s="234"/>
      <c r="E53" s="234"/>
      <c r="F53" s="234"/>
      <c r="G53" s="234"/>
      <c r="H53" s="234"/>
      <c r="I53" s="234"/>
      <c r="J53" s="234"/>
      <c r="K53" s="52"/>
      <c r="L53" s="16"/>
      <c r="M53" s="16"/>
      <c r="N53" s="16"/>
      <c r="O53" s="16"/>
      <c r="P53" s="25"/>
    </row>
    <row r="54" spans="1:16" s="48" customFormat="1" ht="20.100000000000001" customHeight="1" x14ac:dyDescent="0.2">
      <c r="A54" s="234"/>
      <c r="B54" s="234"/>
      <c r="C54" s="234"/>
      <c r="D54" s="234"/>
      <c r="E54" s="234"/>
      <c r="F54" s="234"/>
      <c r="G54" s="234"/>
      <c r="H54" s="234"/>
      <c r="I54" s="234"/>
      <c r="J54" s="234"/>
      <c r="K54" s="52"/>
      <c r="L54" s="16"/>
      <c r="M54" s="16"/>
      <c r="N54" s="16"/>
      <c r="O54" s="16"/>
      <c r="P54" s="25"/>
    </row>
    <row r="55" spans="1:16" s="48" customFormat="1" ht="20.100000000000001" customHeight="1" x14ac:dyDescent="0.2">
      <c r="A55" s="232" t="s">
        <v>35</v>
      </c>
      <c r="B55" s="232"/>
      <c r="C55" s="232"/>
      <c r="D55" s="232"/>
      <c r="E55" s="232"/>
      <c r="F55" s="232"/>
      <c r="G55" s="232"/>
      <c r="H55" s="232"/>
      <c r="I55" s="232"/>
      <c r="J55" s="232"/>
      <c r="K55" s="52"/>
      <c r="L55" s="16"/>
      <c r="M55" s="16"/>
      <c r="N55" s="16"/>
      <c r="O55" s="16"/>
      <c r="P55" s="25"/>
    </row>
    <row r="56" spans="1:16" s="48" customFormat="1" ht="20.100000000000001" customHeight="1" x14ac:dyDescent="0.2">
      <c r="A56" s="236" t="s">
        <v>30</v>
      </c>
      <c r="B56" s="237"/>
      <c r="C56" s="237"/>
      <c r="D56" s="237"/>
      <c r="E56" s="237"/>
      <c r="F56" s="237"/>
      <c r="G56" s="237"/>
      <c r="H56" s="237"/>
      <c r="I56" s="237"/>
      <c r="J56" s="237"/>
      <c r="K56" s="52"/>
      <c r="L56" s="16"/>
      <c r="M56" s="16"/>
      <c r="N56" s="16"/>
      <c r="O56" s="16"/>
      <c r="P56" s="25"/>
    </row>
    <row r="57" spans="1:16" s="48" customFormat="1" ht="12.75" x14ac:dyDescent="0.2">
      <c r="A57" s="234" t="s">
        <v>31</v>
      </c>
      <c r="B57" s="235"/>
      <c r="C57" s="235"/>
      <c r="D57" s="235"/>
      <c r="E57" s="235"/>
      <c r="F57" s="235"/>
      <c r="G57" s="235"/>
      <c r="H57" s="235"/>
      <c r="I57" s="235"/>
      <c r="J57" s="235"/>
      <c r="K57" s="52"/>
      <c r="L57" s="16"/>
      <c r="M57" s="16"/>
      <c r="N57" s="16"/>
      <c r="O57" s="16"/>
      <c r="P57" s="25"/>
    </row>
    <row r="58" spans="1:16" s="48" customFormat="1" ht="20.100000000000001" customHeight="1" x14ac:dyDescent="0.2">
      <c r="A58" s="235"/>
      <c r="B58" s="235"/>
      <c r="C58" s="235"/>
      <c r="D58" s="235"/>
      <c r="E58" s="235"/>
      <c r="F58" s="235"/>
      <c r="G58" s="235"/>
      <c r="H58" s="235"/>
      <c r="I58" s="235"/>
      <c r="J58" s="235"/>
      <c r="K58" s="52"/>
      <c r="L58" s="16"/>
      <c r="M58" s="16"/>
      <c r="N58" s="16"/>
      <c r="O58" s="16"/>
      <c r="P58" s="25"/>
    </row>
    <row r="59" spans="1:16" ht="20.100000000000001" customHeight="1" x14ac:dyDescent="0.2">
      <c r="A59" s="224" t="s">
        <v>55</v>
      </c>
      <c r="B59" s="225"/>
      <c r="C59" s="225"/>
      <c r="D59" s="225"/>
      <c r="E59" s="225"/>
      <c r="F59" s="225"/>
      <c r="G59" s="225"/>
      <c r="H59" s="225"/>
      <c r="I59" s="225"/>
      <c r="J59" s="225"/>
      <c r="K59" s="43"/>
      <c r="L59" s="32"/>
      <c r="M59" s="32"/>
      <c r="N59" s="32"/>
      <c r="O59" s="32"/>
    </row>
    <row r="60" spans="1:16" ht="20.100000000000001" customHeight="1" x14ac:dyDescent="0.2">
      <c r="A60" s="43"/>
      <c r="B60" s="43"/>
      <c r="C60" s="43"/>
      <c r="D60" s="43"/>
      <c r="E60" s="43"/>
      <c r="F60" s="43"/>
      <c r="G60" s="43"/>
      <c r="H60" s="43"/>
      <c r="I60" s="43"/>
      <c r="J60" s="43"/>
      <c r="K60" s="43"/>
      <c r="L60" s="32"/>
      <c r="M60" s="32"/>
      <c r="N60" s="32"/>
      <c r="O60" s="32"/>
    </row>
    <row r="61" spans="1:16" ht="20.100000000000001" customHeight="1" x14ac:dyDescent="0.2">
      <c r="A61" s="43"/>
      <c r="B61" s="43"/>
      <c r="C61" s="43"/>
      <c r="D61" s="43"/>
      <c r="E61" s="43"/>
      <c r="F61" s="43"/>
      <c r="G61" s="43"/>
      <c r="H61" s="43"/>
      <c r="I61" s="43"/>
      <c r="J61" s="43"/>
      <c r="K61" s="43"/>
      <c r="L61" s="32"/>
      <c r="M61" s="32"/>
      <c r="N61" s="32"/>
      <c r="O61" s="32"/>
    </row>
    <row r="62" spans="1:16" ht="20.100000000000001" customHeight="1" x14ac:dyDescent="0.2">
      <c r="A62" s="43"/>
      <c r="B62" s="43"/>
      <c r="C62" s="43"/>
      <c r="D62" s="43"/>
      <c r="E62" s="43"/>
      <c r="F62" s="43"/>
      <c r="G62" s="43"/>
      <c r="H62" s="43"/>
      <c r="I62" s="43"/>
      <c r="J62" s="43"/>
      <c r="K62" s="43"/>
      <c r="L62" s="32"/>
      <c r="M62" s="32"/>
      <c r="N62" s="32"/>
      <c r="O62" s="32"/>
    </row>
    <row r="63" spans="1:16" ht="20.100000000000001" customHeight="1" x14ac:dyDescent="0.2">
      <c r="A63" s="43"/>
      <c r="B63" s="43"/>
      <c r="C63" s="43"/>
      <c r="D63" s="43"/>
      <c r="E63" s="43"/>
      <c r="F63" s="43"/>
      <c r="G63" s="43"/>
      <c r="H63" s="43"/>
      <c r="I63" s="43"/>
      <c r="J63" s="43"/>
      <c r="K63" s="43"/>
      <c r="L63" s="32"/>
      <c r="M63" s="32"/>
      <c r="N63" s="32"/>
      <c r="O63" s="32"/>
    </row>
    <row r="64" spans="1:16" ht="20.100000000000001" customHeight="1" x14ac:dyDescent="0.2">
      <c r="A64" s="43"/>
      <c r="B64" s="43"/>
      <c r="C64" s="43"/>
      <c r="D64" s="43"/>
      <c r="E64" s="43"/>
      <c r="F64" s="43"/>
      <c r="G64" s="43"/>
      <c r="H64" s="43"/>
      <c r="I64" s="43"/>
      <c r="J64" s="43"/>
      <c r="K64" s="43"/>
      <c r="L64" s="32"/>
      <c r="M64" s="32"/>
      <c r="N64" s="32"/>
      <c r="O64" s="32"/>
    </row>
    <row r="65" spans="1:15" ht="20.100000000000001" customHeight="1" x14ac:dyDescent="0.2">
      <c r="A65" s="43"/>
      <c r="B65" s="43"/>
      <c r="C65" s="43"/>
      <c r="D65" s="43"/>
      <c r="E65" s="43"/>
      <c r="F65" s="43"/>
      <c r="G65" s="43"/>
      <c r="H65" s="43"/>
      <c r="I65" s="43"/>
      <c r="J65" s="43"/>
      <c r="K65" s="43"/>
      <c r="L65" s="32"/>
      <c r="M65" s="32"/>
      <c r="N65" s="32"/>
      <c r="O65" s="32"/>
    </row>
    <row r="66" spans="1:15" ht="20.100000000000001" customHeight="1" x14ac:dyDescent="0.2">
      <c r="A66" s="43"/>
      <c r="B66" s="43"/>
      <c r="C66" s="43"/>
      <c r="D66" s="43"/>
      <c r="E66" s="43"/>
      <c r="F66" s="43"/>
      <c r="G66" s="43"/>
      <c r="H66" s="43"/>
      <c r="I66" s="43"/>
      <c r="J66" s="43"/>
      <c r="K66" s="43"/>
      <c r="L66" s="32"/>
      <c r="M66" s="32"/>
      <c r="N66" s="32"/>
      <c r="O66" s="32"/>
    </row>
    <row r="67" spans="1:15" ht="20.100000000000001" customHeight="1" x14ac:dyDescent="0.2">
      <c r="A67" s="43"/>
      <c r="B67" s="43"/>
      <c r="C67" s="43"/>
      <c r="D67" s="43"/>
      <c r="E67" s="43"/>
      <c r="F67" s="43"/>
      <c r="G67" s="43"/>
      <c r="H67" s="43"/>
      <c r="I67" s="43"/>
      <c r="J67" s="43"/>
      <c r="K67" s="43"/>
      <c r="L67" s="32"/>
      <c r="M67" s="32"/>
      <c r="N67" s="32"/>
      <c r="O67" s="32"/>
    </row>
    <row r="68" spans="1:15" ht="20.100000000000001" customHeight="1" x14ac:dyDescent="0.2">
      <c r="A68" s="43"/>
      <c r="B68" s="43"/>
      <c r="C68" s="43"/>
      <c r="D68" s="43"/>
      <c r="E68" s="43"/>
      <c r="F68" s="43"/>
      <c r="G68" s="43"/>
      <c r="H68" s="43"/>
      <c r="I68" s="43"/>
      <c r="J68" s="43"/>
      <c r="K68" s="43"/>
      <c r="L68" s="32"/>
      <c r="M68" s="32"/>
      <c r="N68" s="32"/>
      <c r="O68" s="32"/>
    </row>
    <row r="69" spans="1:15" ht="20.100000000000001" customHeight="1" x14ac:dyDescent="0.2">
      <c r="A69" s="43"/>
      <c r="B69" s="43"/>
      <c r="C69" s="43"/>
      <c r="D69" s="43"/>
      <c r="E69" s="43"/>
      <c r="F69" s="43"/>
      <c r="G69" s="43"/>
      <c r="H69" s="43"/>
      <c r="I69" s="43"/>
      <c r="J69" s="43"/>
      <c r="K69" s="43"/>
      <c r="L69" s="32"/>
      <c r="M69" s="32"/>
      <c r="N69" s="32"/>
      <c r="O69" s="32"/>
    </row>
    <row r="70" spans="1:15" ht="20.100000000000001" customHeight="1" x14ac:dyDescent="0.2">
      <c r="A70" s="43"/>
      <c r="B70" s="43"/>
      <c r="C70" s="43"/>
      <c r="D70" s="43"/>
      <c r="E70" s="43"/>
      <c r="F70" s="43"/>
      <c r="G70" s="43"/>
      <c r="H70" s="43"/>
      <c r="I70" s="43"/>
      <c r="J70" s="43"/>
      <c r="K70" s="43"/>
      <c r="L70" s="32"/>
      <c r="M70" s="32"/>
      <c r="N70" s="32"/>
      <c r="O70" s="32"/>
    </row>
    <row r="71" spans="1:15" ht="20.100000000000001" customHeight="1" x14ac:dyDescent="0.2">
      <c r="A71" s="43"/>
      <c r="B71" s="43"/>
      <c r="C71" s="43"/>
      <c r="D71" s="43"/>
      <c r="E71" s="43"/>
      <c r="F71" s="43"/>
      <c r="G71" s="43"/>
      <c r="H71" s="43"/>
      <c r="I71" s="43"/>
      <c r="J71" s="43"/>
      <c r="K71" s="43"/>
      <c r="L71" s="32"/>
      <c r="M71" s="32"/>
      <c r="N71" s="32"/>
      <c r="O71" s="32"/>
    </row>
    <row r="72" spans="1:15" ht="20.100000000000001" customHeight="1" x14ac:dyDescent="0.2">
      <c r="A72" s="43"/>
      <c r="B72" s="43"/>
      <c r="C72" s="43"/>
      <c r="D72" s="43"/>
      <c r="E72" s="43"/>
      <c r="F72" s="43"/>
      <c r="G72" s="43"/>
      <c r="H72" s="43"/>
      <c r="I72" s="43"/>
      <c r="J72" s="43"/>
      <c r="K72" s="43"/>
      <c r="L72" s="32"/>
      <c r="M72" s="32"/>
      <c r="N72" s="32"/>
      <c r="O72" s="32"/>
    </row>
    <row r="73" spans="1:15" ht="20.100000000000001" customHeight="1" x14ac:dyDescent="0.2">
      <c r="A73" s="43"/>
      <c r="B73" s="43"/>
      <c r="C73" s="43"/>
      <c r="D73" s="43"/>
      <c r="E73" s="43"/>
      <c r="F73" s="43"/>
      <c r="G73" s="43"/>
      <c r="H73" s="43"/>
      <c r="I73" s="43"/>
      <c r="J73" s="43"/>
      <c r="K73" s="43"/>
      <c r="L73" s="32"/>
      <c r="M73" s="32"/>
      <c r="N73" s="32"/>
      <c r="O73" s="32"/>
    </row>
    <row r="74" spans="1:15" ht="20.100000000000001" customHeight="1" x14ac:dyDescent="0.2">
      <c r="A74" s="43"/>
      <c r="B74" s="43"/>
      <c r="C74" s="43"/>
      <c r="D74" s="43"/>
      <c r="E74" s="43"/>
      <c r="F74" s="43"/>
      <c r="G74" s="43"/>
      <c r="H74" s="43"/>
      <c r="I74" s="43"/>
      <c r="J74" s="43"/>
      <c r="K74" s="43"/>
      <c r="L74" s="32"/>
      <c r="M74" s="32"/>
      <c r="N74" s="32"/>
      <c r="O74" s="32"/>
    </row>
    <row r="75" spans="1:15" ht="20.100000000000001" customHeight="1" x14ac:dyDescent="0.2">
      <c r="A75" s="43"/>
      <c r="B75" s="43"/>
      <c r="C75" s="43"/>
      <c r="D75" s="43"/>
      <c r="E75" s="43"/>
      <c r="F75" s="43"/>
      <c r="G75" s="43"/>
      <c r="H75" s="43"/>
      <c r="I75" s="43"/>
      <c r="J75" s="43"/>
      <c r="K75" s="43"/>
      <c r="L75" s="32"/>
      <c r="M75" s="32"/>
      <c r="N75" s="32"/>
      <c r="O75" s="32"/>
    </row>
    <row r="76" spans="1:15" ht="20.100000000000001" customHeight="1" x14ac:dyDescent="0.2">
      <c r="A76" s="43"/>
      <c r="B76" s="43"/>
      <c r="C76" s="43"/>
      <c r="D76" s="43"/>
      <c r="E76" s="43"/>
      <c r="F76" s="43"/>
      <c r="G76" s="43"/>
      <c r="H76" s="43"/>
      <c r="I76" s="43"/>
      <c r="J76" s="43"/>
      <c r="K76" s="43"/>
      <c r="L76" s="32"/>
      <c r="M76" s="32"/>
      <c r="N76" s="32"/>
      <c r="O76" s="32"/>
    </row>
    <row r="77" spans="1:15" ht="20.100000000000001" customHeight="1" x14ac:dyDescent="0.2">
      <c r="A77" s="43"/>
      <c r="B77" s="43"/>
      <c r="C77" s="43"/>
      <c r="D77" s="43"/>
      <c r="E77" s="43"/>
      <c r="F77" s="43"/>
      <c r="G77" s="43"/>
      <c r="H77" s="43"/>
      <c r="I77" s="43"/>
      <c r="J77" s="43"/>
      <c r="K77" s="43"/>
      <c r="L77" s="32"/>
      <c r="M77" s="32"/>
      <c r="N77" s="32"/>
      <c r="O77" s="32"/>
    </row>
    <row r="78" spans="1:15" ht="20.100000000000001" customHeight="1" x14ac:dyDescent="0.2">
      <c r="A78" s="43"/>
      <c r="B78" s="43"/>
      <c r="C78" s="43"/>
      <c r="D78" s="43"/>
      <c r="E78" s="43"/>
      <c r="F78" s="43"/>
      <c r="G78" s="43"/>
      <c r="H78" s="43"/>
      <c r="I78" s="43"/>
      <c r="J78" s="43"/>
      <c r="K78" s="43"/>
      <c r="L78" s="32"/>
      <c r="M78" s="32"/>
      <c r="N78" s="32"/>
      <c r="O78" s="32"/>
    </row>
    <row r="79" spans="1:15" ht="20.100000000000001" customHeight="1" x14ac:dyDescent="0.2">
      <c r="A79" s="43"/>
      <c r="B79" s="43"/>
      <c r="C79" s="43"/>
      <c r="D79" s="43"/>
      <c r="E79" s="43"/>
      <c r="F79" s="43"/>
      <c r="G79" s="43"/>
      <c r="H79" s="43"/>
      <c r="I79" s="43"/>
      <c r="J79" s="43"/>
      <c r="K79" s="43"/>
      <c r="L79" s="32"/>
      <c r="M79" s="32"/>
      <c r="N79" s="32"/>
      <c r="O79" s="32"/>
    </row>
    <row r="80" spans="1:15" ht="20.100000000000001" customHeight="1" x14ac:dyDescent="0.2">
      <c r="A80" s="43"/>
      <c r="B80" s="43"/>
      <c r="C80" s="43"/>
      <c r="D80" s="43"/>
      <c r="E80" s="43"/>
      <c r="F80" s="43"/>
      <c r="G80" s="43"/>
      <c r="H80" s="43"/>
      <c r="I80" s="43"/>
      <c r="J80" s="43"/>
      <c r="K80" s="43"/>
      <c r="L80" s="32"/>
      <c r="M80" s="32"/>
      <c r="N80" s="32"/>
      <c r="O80" s="32"/>
    </row>
    <row r="81" spans="1:15" ht="20.100000000000001" customHeight="1" x14ac:dyDescent="0.2">
      <c r="A81" s="43"/>
      <c r="B81" s="43"/>
      <c r="C81" s="43"/>
      <c r="D81" s="43"/>
      <c r="E81" s="43"/>
      <c r="F81" s="43"/>
      <c r="G81" s="43"/>
      <c r="H81" s="43"/>
      <c r="I81" s="43"/>
      <c r="J81" s="43"/>
      <c r="K81" s="43"/>
      <c r="L81" s="32"/>
      <c r="M81" s="32"/>
      <c r="N81" s="32"/>
      <c r="O81" s="32"/>
    </row>
    <row r="82" spans="1:15" ht="20.100000000000001" customHeight="1" x14ac:dyDescent="0.2">
      <c r="A82" s="43"/>
      <c r="B82" s="43"/>
      <c r="C82" s="43"/>
      <c r="D82" s="43"/>
      <c r="E82" s="43"/>
      <c r="F82" s="43"/>
      <c r="G82" s="43"/>
      <c r="H82" s="43"/>
      <c r="I82" s="43"/>
      <c r="J82" s="43"/>
      <c r="K82" s="43"/>
      <c r="L82" s="32"/>
      <c r="M82" s="32"/>
      <c r="N82" s="32"/>
      <c r="O82" s="32"/>
    </row>
    <row r="83" spans="1:15" ht="20.100000000000001" customHeight="1" x14ac:dyDescent="0.2">
      <c r="A83" s="43"/>
      <c r="B83" s="43"/>
      <c r="C83" s="43"/>
      <c r="D83" s="43"/>
      <c r="E83" s="43"/>
      <c r="F83" s="43"/>
      <c r="G83" s="43"/>
      <c r="H83" s="43"/>
      <c r="I83" s="43"/>
      <c r="J83" s="43"/>
      <c r="K83" s="43"/>
      <c r="L83" s="32"/>
      <c r="M83" s="32"/>
      <c r="N83" s="32"/>
      <c r="O83" s="32"/>
    </row>
    <row r="84" spans="1:15" ht="20.100000000000001" customHeight="1" x14ac:dyDescent="0.2">
      <c r="A84" s="43"/>
      <c r="B84" s="43"/>
      <c r="C84" s="43"/>
      <c r="D84" s="43"/>
      <c r="E84" s="43"/>
      <c r="F84" s="43"/>
      <c r="G84" s="43"/>
      <c r="H84" s="43"/>
      <c r="I84" s="43"/>
      <c r="J84" s="43"/>
      <c r="K84" s="43"/>
      <c r="L84" s="32"/>
      <c r="M84" s="32"/>
      <c r="N84" s="32"/>
      <c r="O84" s="32"/>
    </row>
    <row r="85" spans="1:15" ht="20.100000000000001" customHeight="1" x14ac:dyDescent="0.2">
      <c r="A85" s="43"/>
      <c r="B85" s="43"/>
      <c r="C85" s="43"/>
      <c r="D85" s="43"/>
      <c r="E85" s="43"/>
      <c r="F85" s="43"/>
      <c r="G85" s="43"/>
      <c r="H85" s="43"/>
      <c r="I85" s="43"/>
      <c r="J85" s="43"/>
      <c r="K85" s="43"/>
      <c r="L85" s="32"/>
      <c r="M85" s="32"/>
      <c r="N85" s="32"/>
      <c r="O85" s="32"/>
    </row>
    <row r="86" spans="1:15" ht="20.100000000000001" customHeight="1" x14ac:dyDescent="0.2">
      <c r="A86" s="43"/>
      <c r="B86" s="43"/>
      <c r="C86" s="43"/>
      <c r="D86" s="43"/>
      <c r="E86" s="43"/>
      <c r="F86" s="43"/>
      <c r="G86" s="43"/>
      <c r="H86" s="43"/>
      <c r="I86" s="43"/>
      <c r="J86" s="43"/>
      <c r="K86" s="43"/>
      <c r="L86" s="32"/>
      <c r="M86" s="32"/>
      <c r="N86" s="32"/>
      <c r="O86" s="32"/>
    </row>
    <row r="87" spans="1:15" ht="20.100000000000001" customHeight="1" x14ac:dyDescent="0.2">
      <c r="A87" s="43"/>
      <c r="B87" s="43"/>
      <c r="C87" s="43"/>
      <c r="D87" s="43"/>
      <c r="E87" s="43"/>
      <c r="F87" s="43"/>
      <c r="G87" s="43"/>
      <c r="H87" s="43"/>
      <c r="I87" s="43"/>
      <c r="J87" s="43"/>
      <c r="K87" s="43"/>
      <c r="L87" s="32"/>
      <c r="M87" s="32"/>
      <c r="N87" s="32"/>
      <c r="O87" s="32"/>
    </row>
    <row r="88" spans="1:15" ht="20.100000000000001" customHeight="1" x14ac:dyDescent="0.2">
      <c r="A88" s="43"/>
      <c r="B88" s="43"/>
      <c r="C88" s="43"/>
      <c r="D88" s="43"/>
      <c r="E88" s="43"/>
      <c r="F88" s="43"/>
      <c r="G88" s="43"/>
      <c r="H88" s="43"/>
      <c r="I88" s="43"/>
      <c r="J88" s="43"/>
      <c r="K88" s="43"/>
      <c r="L88" s="32"/>
      <c r="M88" s="32"/>
      <c r="N88" s="32"/>
      <c r="O88" s="32"/>
    </row>
    <row r="89" spans="1:15" ht="20.100000000000001" customHeight="1" x14ac:dyDescent="0.2">
      <c r="A89" s="43"/>
      <c r="B89" s="43"/>
      <c r="C89" s="43"/>
      <c r="D89" s="43"/>
      <c r="E89" s="43"/>
      <c r="F89" s="43"/>
      <c r="G89" s="43"/>
      <c r="H89" s="43"/>
      <c r="I89" s="43"/>
      <c r="J89" s="43"/>
      <c r="K89" s="43"/>
      <c r="L89" s="32"/>
      <c r="M89" s="32"/>
      <c r="N89" s="32"/>
      <c r="O89" s="32"/>
    </row>
    <row r="90" spans="1:15" ht="20.100000000000001" customHeight="1" x14ac:dyDescent="0.2">
      <c r="A90" s="43"/>
      <c r="B90" s="43"/>
      <c r="C90" s="43"/>
      <c r="D90" s="43"/>
      <c r="E90" s="43"/>
      <c r="F90" s="43"/>
      <c r="G90" s="43"/>
      <c r="H90" s="43"/>
      <c r="I90" s="43"/>
      <c r="J90" s="43"/>
      <c r="K90" s="43"/>
      <c r="L90" s="32"/>
      <c r="M90" s="32"/>
      <c r="N90" s="32"/>
      <c r="O90" s="32"/>
    </row>
    <row r="91" spans="1:15" ht="20.100000000000001" customHeight="1" x14ac:dyDescent="0.2">
      <c r="A91" s="43"/>
      <c r="B91" s="43"/>
      <c r="C91" s="43"/>
      <c r="D91" s="43"/>
      <c r="E91" s="43"/>
      <c r="F91" s="43"/>
      <c r="G91" s="43"/>
      <c r="H91" s="43"/>
      <c r="I91" s="43"/>
      <c r="J91" s="43"/>
      <c r="K91" s="43"/>
      <c r="L91" s="32"/>
      <c r="M91" s="32"/>
      <c r="N91" s="32"/>
      <c r="O91" s="32"/>
    </row>
    <row r="92" spans="1:15" ht="20.100000000000001" customHeight="1" x14ac:dyDescent="0.2">
      <c r="A92" s="43"/>
      <c r="B92" s="43"/>
      <c r="C92" s="43"/>
      <c r="D92" s="43"/>
      <c r="E92" s="43"/>
      <c r="F92" s="43"/>
      <c r="G92" s="43"/>
      <c r="H92" s="43"/>
      <c r="I92" s="43"/>
      <c r="J92" s="43"/>
      <c r="K92" s="43"/>
      <c r="L92" s="32"/>
      <c r="M92" s="32"/>
      <c r="N92" s="32"/>
      <c r="O92" s="32"/>
    </row>
    <row r="93" spans="1:15" ht="20.100000000000001" customHeight="1" x14ac:dyDescent="0.2">
      <c r="A93" s="43"/>
      <c r="B93" s="43"/>
      <c r="C93" s="43"/>
      <c r="D93" s="43"/>
      <c r="E93" s="43"/>
      <c r="F93" s="43"/>
      <c r="G93" s="43"/>
      <c r="H93" s="43"/>
      <c r="I93" s="43"/>
      <c r="J93" s="43"/>
      <c r="K93" s="43"/>
      <c r="L93" s="32"/>
      <c r="M93" s="32"/>
      <c r="N93" s="32"/>
      <c r="O93" s="32"/>
    </row>
    <row r="94" spans="1:15" ht="20.100000000000001" customHeight="1" x14ac:dyDescent="0.2">
      <c r="A94" s="43"/>
      <c r="B94" s="43"/>
      <c r="C94" s="43"/>
      <c r="D94" s="43"/>
      <c r="E94" s="43"/>
      <c r="F94" s="43"/>
      <c r="G94" s="43"/>
      <c r="H94" s="43"/>
      <c r="I94" s="43"/>
      <c r="J94" s="43"/>
      <c r="K94" s="43"/>
      <c r="L94" s="32"/>
      <c r="M94" s="32"/>
      <c r="N94" s="32"/>
      <c r="O94" s="32"/>
    </row>
    <row r="95" spans="1:15" ht="20.100000000000001" customHeight="1" x14ac:dyDescent="0.2">
      <c r="A95" s="43"/>
      <c r="B95" s="43"/>
      <c r="C95" s="43"/>
      <c r="D95" s="43"/>
      <c r="E95" s="43"/>
      <c r="F95" s="43"/>
      <c r="G95" s="43"/>
      <c r="H95" s="43"/>
      <c r="I95" s="43"/>
      <c r="J95" s="43"/>
      <c r="K95" s="43"/>
      <c r="L95" s="32"/>
      <c r="M95" s="32"/>
      <c r="N95" s="32"/>
      <c r="O95" s="32"/>
    </row>
    <row r="96" spans="1:15" ht="20.100000000000001" customHeight="1" x14ac:dyDescent="0.2">
      <c r="A96" s="43"/>
      <c r="B96" s="43"/>
      <c r="C96" s="43"/>
      <c r="D96" s="43"/>
      <c r="E96" s="43"/>
      <c r="F96" s="43"/>
      <c r="G96" s="43"/>
      <c r="H96" s="43"/>
      <c r="I96" s="43"/>
      <c r="J96" s="43"/>
      <c r="K96" s="43"/>
      <c r="L96" s="32"/>
      <c r="M96" s="32"/>
      <c r="N96" s="32"/>
      <c r="O96" s="32"/>
    </row>
    <row r="97" spans="1:15" ht="20.100000000000001" customHeight="1" x14ac:dyDescent="0.2">
      <c r="A97" s="43"/>
      <c r="B97" s="43"/>
      <c r="C97" s="43"/>
      <c r="D97" s="43"/>
      <c r="E97" s="43"/>
      <c r="F97" s="43"/>
      <c r="G97" s="43"/>
      <c r="H97" s="43"/>
      <c r="I97" s="43"/>
      <c r="J97" s="43"/>
      <c r="K97" s="43"/>
      <c r="L97" s="32"/>
      <c r="M97" s="32"/>
      <c r="N97" s="32"/>
      <c r="O97" s="32"/>
    </row>
    <row r="98" spans="1:15" ht="20.100000000000001" customHeight="1" x14ac:dyDescent="0.2">
      <c r="A98" s="43"/>
      <c r="B98" s="43"/>
      <c r="C98" s="43"/>
      <c r="D98" s="43"/>
      <c r="E98" s="43"/>
      <c r="F98" s="43"/>
      <c r="G98" s="43"/>
      <c r="H98" s="43"/>
      <c r="I98" s="43"/>
      <c r="J98" s="43"/>
      <c r="K98" s="43"/>
      <c r="L98" s="32"/>
      <c r="M98" s="32"/>
      <c r="N98" s="32"/>
      <c r="O98" s="32"/>
    </row>
    <row r="99" spans="1:15" ht="20.100000000000001" customHeight="1" x14ac:dyDescent="0.2">
      <c r="A99" s="43"/>
      <c r="B99" s="43"/>
      <c r="C99" s="43"/>
      <c r="D99" s="43"/>
      <c r="E99" s="43"/>
      <c r="F99" s="43"/>
      <c r="G99" s="43"/>
      <c r="H99" s="43"/>
      <c r="I99" s="43"/>
      <c r="J99" s="43"/>
      <c r="K99" s="43"/>
      <c r="L99" s="32"/>
      <c r="M99" s="32"/>
      <c r="N99" s="32"/>
      <c r="O99" s="32"/>
    </row>
    <row r="100" spans="1:15" ht="20.100000000000001" customHeight="1" x14ac:dyDescent="0.2">
      <c r="A100" s="43"/>
      <c r="B100" s="43"/>
      <c r="C100" s="43"/>
      <c r="D100" s="43"/>
      <c r="E100" s="43"/>
      <c r="F100" s="43"/>
      <c r="G100" s="43"/>
      <c r="H100" s="43"/>
      <c r="I100" s="43"/>
      <c r="J100" s="43"/>
      <c r="K100" s="43"/>
      <c r="L100" s="32"/>
      <c r="M100" s="32"/>
      <c r="N100" s="32"/>
      <c r="O100" s="32"/>
    </row>
    <row r="101" spans="1:15" ht="20.100000000000001" customHeight="1" x14ac:dyDescent="0.2">
      <c r="A101" s="43"/>
      <c r="B101" s="43"/>
      <c r="C101" s="43"/>
      <c r="D101" s="43"/>
      <c r="E101" s="43"/>
      <c r="F101" s="43"/>
      <c r="G101" s="43"/>
      <c r="H101" s="43"/>
      <c r="I101" s="43"/>
      <c r="J101" s="43"/>
      <c r="K101" s="43"/>
      <c r="L101" s="32"/>
      <c r="M101" s="32"/>
      <c r="N101" s="32"/>
      <c r="O101" s="32"/>
    </row>
    <row r="102" spans="1:15" ht="20.100000000000001" customHeight="1" x14ac:dyDescent="0.2">
      <c r="A102" s="43"/>
      <c r="B102" s="43"/>
      <c r="C102" s="43"/>
      <c r="D102" s="43"/>
      <c r="E102" s="43"/>
      <c r="F102" s="43"/>
      <c r="G102" s="43"/>
      <c r="H102" s="43"/>
      <c r="I102" s="43"/>
      <c r="J102" s="43"/>
      <c r="K102" s="43"/>
      <c r="L102" s="32"/>
      <c r="M102" s="32"/>
      <c r="N102" s="32"/>
      <c r="O102" s="32"/>
    </row>
    <row r="103" spans="1:15" ht="20.100000000000001" customHeight="1" x14ac:dyDescent="0.2">
      <c r="A103" s="43"/>
      <c r="B103" s="43"/>
      <c r="C103" s="43"/>
      <c r="D103" s="43"/>
      <c r="E103" s="43"/>
      <c r="F103" s="43"/>
      <c r="G103" s="43"/>
      <c r="H103" s="43"/>
      <c r="I103" s="43"/>
      <c r="J103" s="43"/>
      <c r="K103" s="43"/>
      <c r="L103" s="32"/>
      <c r="M103" s="32"/>
      <c r="N103" s="32"/>
      <c r="O103" s="32"/>
    </row>
    <row r="104" spans="1:15" ht="20.100000000000001" customHeight="1" x14ac:dyDescent="0.2">
      <c r="A104" s="43"/>
      <c r="B104" s="43"/>
      <c r="C104" s="43"/>
      <c r="D104" s="43"/>
      <c r="E104" s="43"/>
      <c r="F104" s="43"/>
      <c r="G104" s="43"/>
      <c r="H104" s="43"/>
      <c r="I104" s="43"/>
      <c r="J104" s="43"/>
      <c r="K104" s="43"/>
      <c r="L104" s="32"/>
      <c r="M104" s="32"/>
      <c r="N104" s="32"/>
      <c r="O104" s="32"/>
    </row>
    <row r="105" spans="1:15" ht="20.100000000000001" customHeight="1" x14ac:dyDescent="0.2">
      <c r="A105" s="43"/>
      <c r="B105" s="43"/>
      <c r="C105" s="43"/>
      <c r="D105" s="43"/>
      <c r="E105" s="43"/>
      <c r="F105" s="43"/>
      <c r="G105" s="43"/>
      <c r="H105" s="43"/>
      <c r="I105" s="43"/>
      <c r="J105" s="43"/>
      <c r="K105" s="43"/>
      <c r="L105" s="32"/>
      <c r="M105" s="32"/>
      <c r="N105" s="32"/>
      <c r="O105" s="32"/>
    </row>
    <row r="106" spans="1:15" ht="20.100000000000001" customHeight="1" x14ac:dyDescent="0.2">
      <c r="A106" s="43"/>
      <c r="B106" s="43"/>
      <c r="C106" s="43"/>
      <c r="D106" s="43"/>
      <c r="E106" s="43"/>
      <c r="F106" s="43"/>
      <c r="G106" s="43"/>
      <c r="H106" s="43"/>
      <c r="I106" s="43"/>
      <c r="J106" s="43"/>
      <c r="K106" s="43"/>
      <c r="L106" s="32"/>
      <c r="M106" s="32"/>
      <c r="N106" s="32"/>
      <c r="O106" s="32"/>
    </row>
    <row r="107" spans="1:15" ht="20.100000000000001" customHeight="1" x14ac:dyDescent="0.2">
      <c r="A107" s="43"/>
      <c r="B107" s="43"/>
      <c r="C107" s="43"/>
      <c r="D107" s="43"/>
      <c r="E107" s="43"/>
      <c r="F107" s="43"/>
      <c r="G107" s="43"/>
      <c r="H107" s="43"/>
      <c r="I107" s="43"/>
      <c r="J107" s="43"/>
      <c r="K107" s="43"/>
      <c r="L107" s="32"/>
      <c r="M107" s="32"/>
      <c r="N107" s="32"/>
      <c r="O107" s="32"/>
    </row>
    <row r="108" spans="1:15" ht="20.100000000000001" customHeight="1" x14ac:dyDescent="0.2">
      <c r="A108" s="43"/>
      <c r="B108" s="43"/>
      <c r="C108" s="43"/>
      <c r="D108" s="43"/>
      <c r="E108" s="43"/>
      <c r="F108" s="43"/>
      <c r="G108" s="43"/>
      <c r="H108" s="43"/>
      <c r="I108" s="43"/>
      <c r="J108" s="43"/>
      <c r="K108" s="43"/>
      <c r="L108" s="32"/>
      <c r="M108" s="32"/>
      <c r="N108" s="32"/>
      <c r="O108" s="32"/>
    </row>
    <row r="109" spans="1:15" ht="20.100000000000001" customHeight="1" x14ac:dyDescent="0.2">
      <c r="A109" s="43"/>
      <c r="B109" s="43"/>
      <c r="C109" s="43"/>
      <c r="D109" s="43"/>
      <c r="E109" s="43"/>
      <c r="F109" s="43"/>
      <c r="G109" s="43"/>
      <c r="H109" s="43"/>
      <c r="I109" s="43"/>
      <c r="J109" s="43"/>
      <c r="K109" s="43"/>
      <c r="L109" s="32"/>
      <c r="M109" s="32"/>
      <c r="N109" s="32"/>
      <c r="O109" s="32"/>
    </row>
    <row r="110" spans="1:15" ht="20.100000000000001" customHeight="1" x14ac:dyDescent="0.2">
      <c r="A110" s="43"/>
      <c r="B110" s="43"/>
      <c r="C110" s="43"/>
      <c r="D110" s="43"/>
      <c r="E110" s="43"/>
      <c r="F110" s="43"/>
      <c r="G110" s="43"/>
      <c r="H110" s="43"/>
      <c r="I110" s="43"/>
      <c r="J110" s="43"/>
      <c r="K110" s="43"/>
      <c r="L110" s="32"/>
      <c r="M110" s="32"/>
      <c r="N110" s="32"/>
      <c r="O110" s="32"/>
    </row>
    <row r="111" spans="1:15" ht="20.100000000000001" customHeight="1" x14ac:dyDescent="0.2">
      <c r="A111" s="43"/>
      <c r="B111" s="43"/>
      <c r="C111" s="43"/>
      <c r="D111" s="43"/>
      <c r="E111" s="43"/>
      <c r="F111" s="43"/>
      <c r="G111" s="43"/>
      <c r="H111" s="43"/>
      <c r="I111" s="43"/>
      <c r="J111" s="43"/>
      <c r="K111" s="43"/>
      <c r="L111" s="32"/>
      <c r="M111" s="32"/>
      <c r="N111" s="32"/>
      <c r="O111" s="32"/>
    </row>
    <row r="112" spans="1:15" ht="20.100000000000001" customHeight="1" x14ac:dyDescent="0.2">
      <c r="A112" s="43"/>
      <c r="B112" s="43"/>
      <c r="C112" s="43"/>
      <c r="D112" s="43"/>
      <c r="E112" s="43"/>
      <c r="F112" s="43"/>
      <c r="G112" s="43"/>
      <c r="H112" s="43"/>
      <c r="I112" s="43"/>
      <c r="J112" s="43"/>
      <c r="K112" s="43"/>
      <c r="L112" s="32"/>
      <c r="M112" s="32"/>
      <c r="N112" s="32"/>
      <c r="O112" s="32"/>
    </row>
    <row r="113" spans="1:15" ht="20.100000000000001" customHeight="1" x14ac:dyDescent="0.2">
      <c r="A113" s="43"/>
      <c r="B113" s="43"/>
      <c r="C113" s="43"/>
      <c r="D113" s="43"/>
      <c r="E113" s="43"/>
      <c r="F113" s="43"/>
      <c r="G113" s="43"/>
      <c r="H113" s="43"/>
      <c r="I113" s="43"/>
      <c r="J113" s="43"/>
      <c r="K113" s="43"/>
      <c r="L113" s="32"/>
      <c r="M113" s="32"/>
      <c r="N113" s="32"/>
      <c r="O113" s="32"/>
    </row>
    <row r="114" spans="1:15" ht="20.100000000000001" customHeight="1" x14ac:dyDescent="0.2">
      <c r="A114" s="43"/>
      <c r="B114" s="43"/>
      <c r="C114" s="43"/>
      <c r="D114" s="43"/>
      <c r="E114" s="43"/>
      <c r="F114" s="43"/>
      <c r="G114" s="43"/>
      <c r="H114" s="43"/>
      <c r="I114" s="43"/>
      <c r="J114" s="43"/>
      <c r="K114" s="43"/>
      <c r="L114" s="32"/>
      <c r="M114" s="32"/>
      <c r="N114" s="32"/>
      <c r="O114" s="32"/>
    </row>
    <row r="115" spans="1:15" ht="20.100000000000001" customHeight="1" x14ac:dyDescent="0.2">
      <c r="A115" s="43"/>
      <c r="B115" s="43"/>
      <c r="C115" s="43"/>
      <c r="D115" s="43"/>
      <c r="E115" s="43"/>
      <c r="F115" s="43"/>
      <c r="G115" s="43"/>
      <c r="H115" s="43"/>
      <c r="I115" s="43"/>
      <c r="J115" s="43"/>
      <c r="K115" s="43"/>
      <c r="L115" s="32"/>
      <c r="M115" s="32"/>
      <c r="N115" s="32"/>
      <c r="O115" s="32"/>
    </row>
    <row r="116" spans="1:15" ht="20.100000000000001" customHeight="1" x14ac:dyDescent="0.2">
      <c r="A116" s="43"/>
      <c r="B116" s="43"/>
      <c r="C116" s="43"/>
      <c r="D116" s="43"/>
      <c r="E116" s="43"/>
      <c r="F116" s="43"/>
      <c r="G116" s="43"/>
      <c r="H116" s="43"/>
      <c r="I116" s="43"/>
      <c r="J116" s="43"/>
      <c r="K116" s="43"/>
      <c r="L116" s="32"/>
      <c r="M116" s="32"/>
      <c r="N116" s="32"/>
      <c r="O116" s="32"/>
    </row>
    <row r="117" spans="1:15" ht="20.100000000000001" customHeight="1" x14ac:dyDescent="0.2">
      <c r="A117" s="43"/>
      <c r="B117" s="43"/>
      <c r="C117" s="43"/>
      <c r="D117" s="43"/>
      <c r="E117" s="43"/>
      <c r="F117" s="43"/>
      <c r="G117" s="43"/>
      <c r="H117" s="43"/>
      <c r="I117" s="43"/>
      <c r="J117" s="43"/>
      <c r="K117" s="43"/>
      <c r="L117" s="32"/>
      <c r="M117" s="32"/>
      <c r="N117" s="32"/>
      <c r="O117" s="32"/>
    </row>
    <row r="118" spans="1:15" ht="20.100000000000001" customHeight="1" x14ac:dyDescent="0.2">
      <c r="A118" s="43"/>
      <c r="B118" s="43"/>
      <c r="C118" s="43"/>
      <c r="D118" s="43"/>
      <c r="E118" s="43"/>
      <c r="F118" s="43"/>
      <c r="G118" s="43"/>
      <c r="H118" s="43"/>
      <c r="I118" s="43"/>
      <c r="J118" s="43"/>
      <c r="K118" s="43"/>
      <c r="L118" s="32"/>
      <c r="M118" s="32"/>
      <c r="N118" s="32"/>
      <c r="O118" s="32"/>
    </row>
    <row r="119" spans="1:15" ht="20.100000000000001" customHeight="1" x14ac:dyDescent="0.2">
      <c r="A119" s="43"/>
      <c r="B119" s="43"/>
      <c r="C119" s="43"/>
      <c r="D119" s="43"/>
      <c r="E119" s="43"/>
      <c r="F119" s="43"/>
      <c r="G119" s="43"/>
      <c r="H119" s="43"/>
      <c r="I119" s="43"/>
      <c r="J119" s="43"/>
      <c r="K119" s="43"/>
      <c r="L119" s="32"/>
      <c r="M119" s="32"/>
      <c r="N119" s="32"/>
      <c r="O119" s="32"/>
    </row>
    <row r="120" spans="1:15" ht="20.100000000000001" customHeight="1" x14ac:dyDescent="0.2">
      <c r="A120" s="43"/>
      <c r="B120" s="43"/>
      <c r="C120" s="43"/>
      <c r="D120" s="43"/>
      <c r="E120" s="43"/>
      <c r="F120" s="43"/>
      <c r="G120" s="43"/>
      <c r="H120" s="43"/>
      <c r="I120" s="43"/>
      <c r="J120" s="43"/>
      <c r="K120" s="43"/>
      <c r="L120" s="32"/>
      <c r="M120" s="32"/>
      <c r="N120" s="32"/>
      <c r="O120" s="32"/>
    </row>
    <row r="121" spans="1:15" ht="20.100000000000001" customHeight="1" x14ac:dyDescent="0.2">
      <c r="A121" s="43"/>
      <c r="B121" s="43"/>
      <c r="C121" s="43"/>
      <c r="D121" s="43"/>
      <c r="E121" s="43"/>
      <c r="F121" s="43"/>
      <c r="G121" s="43"/>
      <c r="H121" s="43"/>
      <c r="I121" s="43"/>
      <c r="J121" s="43"/>
      <c r="K121" s="43"/>
      <c r="L121" s="32"/>
      <c r="M121" s="32"/>
      <c r="N121" s="32"/>
      <c r="O121" s="32"/>
    </row>
    <row r="122" spans="1:15" ht="20.100000000000001" customHeight="1" x14ac:dyDescent="0.2">
      <c r="A122" s="43"/>
      <c r="B122" s="43"/>
      <c r="C122" s="43"/>
      <c r="D122" s="43"/>
      <c r="E122" s="43"/>
      <c r="F122" s="43"/>
      <c r="G122" s="43"/>
      <c r="H122" s="43"/>
      <c r="I122" s="43"/>
      <c r="J122" s="43"/>
      <c r="K122" s="43"/>
      <c r="L122" s="32"/>
      <c r="M122" s="32"/>
      <c r="N122" s="32"/>
      <c r="O122" s="32"/>
    </row>
    <row r="123" spans="1:15" ht="20.100000000000001" customHeight="1" x14ac:dyDescent="0.2">
      <c r="A123" s="43"/>
      <c r="B123" s="43"/>
      <c r="C123" s="43"/>
      <c r="D123" s="43"/>
      <c r="E123" s="43"/>
      <c r="F123" s="43"/>
      <c r="G123" s="43"/>
      <c r="H123" s="43"/>
      <c r="I123" s="43"/>
      <c r="J123" s="43"/>
      <c r="K123" s="43"/>
      <c r="L123" s="32"/>
      <c r="M123" s="32"/>
      <c r="N123" s="32"/>
      <c r="O123" s="32"/>
    </row>
    <row r="124" spans="1:15" ht="20.100000000000001" customHeight="1" x14ac:dyDescent="0.2">
      <c r="A124" s="43"/>
      <c r="B124" s="43"/>
      <c r="C124" s="43"/>
      <c r="D124" s="43"/>
      <c r="E124" s="43"/>
      <c r="F124" s="43"/>
      <c r="G124" s="43"/>
      <c r="H124" s="43"/>
      <c r="I124" s="43"/>
      <c r="J124" s="43"/>
      <c r="K124" s="43"/>
      <c r="L124" s="32"/>
      <c r="M124" s="32"/>
      <c r="N124" s="32"/>
      <c r="O124" s="32"/>
    </row>
    <row r="125" spans="1:15" ht="20.100000000000001" customHeight="1" x14ac:dyDescent="0.2">
      <c r="A125" s="43"/>
      <c r="B125" s="43"/>
      <c r="C125" s="43"/>
      <c r="D125" s="43"/>
      <c r="E125" s="43"/>
      <c r="F125" s="43"/>
      <c r="G125" s="43"/>
      <c r="H125" s="43"/>
      <c r="I125" s="43"/>
      <c r="J125" s="43"/>
      <c r="K125" s="43"/>
      <c r="L125" s="32"/>
      <c r="M125" s="32"/>
      <c r="N125" s="32"/>
      <c r="O125" s="32"/>
    </row>
    <row r="126" spans="1:15" ht="20.100000000000001" customHeight="1" x14ac:dyDescent="0.2">
      <c r="A126" s="43"/>
      <c r="B126" s="43"/>
      <c r="C126" s="43"/>
      <c r="D126" s="43"/>
      <c r="E126" s="43"/>
      <c r="F126" s="43"/>
      <c r="G126" s="43"/>
      <c r="H126" s="43"/>
      <c r="I126" s="43"/>
      <c r="J126" s="43"/>
      <c r="K126" s="43"/>
      <c r="L126" s="32"/>
      <c r="M126" s="32"/>
      <c r="N126" s="32"/>
      <c r="O126" s="32"/>
    </row>
    <row r="127" spans="1:15" ht="20.100000000000001" customHeight="1" x14ac:dyDescent="0.2">
      <c r="A127" s="43"/>
      <c r="B127" s="43"/>
      <c r="C127" s="43"/>
      <c r="D127" s="43"/>
      <c r="E127" s="43"/>
      <c r="F127" s="43"/>
      <c r="G127" s="43"/>
      <c r="H127" s="43"/>
      <c r="I127" s="43"/>
      <c r="J127" s="43"/>
      <c r="K127" s="43"/>
      <c r="L127" s="32"/>
      <c r="M127" s="32"/>
      <c r="N127" s="32"/>
      <c r="O127" s="32"/>
    </row>
    <row r="128" spans="1:15" ht="20.100000000000001" customHeight="1" x14ac:dyDescent="0.2">
      <c r="A128" s="43"/>
      <c r="B128" s="43"/>
      <c r="C128" s="43"/>
      <c r="D128" s="43"/>
      <c r="E128" s="43"/>
      <c r="F128" s="43"/>
      <c r="G128" s="43"/>
      <c r="H128" s="43"/>
      <c r="I128" s="43"/>
      <c r="J128" s="43"/>
      <c r="K128" s="43"/>
      <c r="L128" s="32"/>
      <c r="M128" s="32"/>
      <c r="N128" s="32"/>
      <c r="O128" s="32"/>
    </row>
    <row r="129" spans="1:15" ht="20.100000000000001" customHeight="1" x14ac:dyDescent="0.2">
      <c r="A129" s="43"/>
      <c r="B129" s="43"/>
      <c r="C129" s="43"/>
      <c r="D129" s="43"/>
      <c r="E129" s="43"/>
      <c r="F129" s="43"/>
      <c r="G129" s="43"/>
      <c r="H129" s="43"/>
      <c r="I129" s="43"/>
      <c r="J129" s="43"/>
      <c r="K129" s="43"/>
      <c r="L129" s="32"/>
      <c r="M129" s="32"/>
      <c r="N129" s="32"/>
      <c r="O129" s="32"/>
    </row>
    <row r="130" spans="1:15" ht="20.100000000000001" customHeight="1" x14ac:dyDescent="0.2">
      <c r="A130" s="43"/>
      <c r="B130" s="43"/>
      <c r="C130" s="43"/>
      <c r="D130" s="43"/>
      <c r="E130" s="43"/>
      <c r="F130" s="43"/>
      <c r="G130" s="43"/>
      <c r="H130" s="43"/>
      <c r="I130" s="43"/>
      <c r="J130" s="43"/>
      <c r="K130" s="43"/>
      <c r="L130" s="32"/>
      <c r="M130" s="32"/>
      <c r="N130" s="32"/>
      <c r="O130" s="32"/>
    </row>
    <row r="131" spans="1:15" ht="20.100000000000001" customHeight="1" x14ac:dyDescent="0.2">
      <c r="A131" s="43"/>
      <c r="B131" s="43"/>
      <c r="C131" s="43"/>
      <c r="D131" s="43"/>
      <c r="E131" s="43"/>
      <c r="F131" s="43"/>
      <c r="G131" s="43"/>
      <c r="H131" s="43"/>
      <c r="I131" s="43"/>
      <c r="J131" s="43"/>
      <c r="K131" s="43"/>
      <c r="L131" s="32"/>
      <c r="M131" s="32"/>
      <c r="N131" s="32"/>
      <c r="O131" s="32"/>
    </row>
    <row r="132" spans="1:15" ht="20.100000000000001" customHeight="1" x14ac:dyDescent="0.2">
      <c r="A132" s="43"/>
      <c r="B132" s="43"/>
      <c r="C132" s="43"/>
      <c r="D132" s="43"/>
      <c r="E132" s="43"/>
      <c r="F132" s="43"/>
      <c r="G132" s="43"/>
      <c r="H132" s="43"/>
      <c r="I132" s="43"/>
      <c r="J132" s="43"/>
      <c r="K132" s="43"/>
      <c r="L132" s="32"/>
      <c r="M132" s="32"/>
      <c r="N132" s="32"/>
      <c r="O132" s="32"/>
    </row>
    <row r="133" spans="1:15" ht="20.100000000000001" customHeight="1" x14ac:dyDescent="0.2">
      <c r="A133" s="43"/>
      <c r="B133" s="43"/>
      <c r="C133" s="43"/>
      <c r="D133" s="43"/>
      <c r="E133" s="43"/>
      <c r="F133" s="43"/>
      <c r="G133" s="43"/>
      <c r="H133" s="43"/>
      <c r="I133" s="43"/>
      <c r="J133" s="43"/>
      <c r="K133" s="43"/>
      <c r="L133" s="32"/>
      <c r="M133" s="32"/>
      <c r="N133" s="32"/>
      <c r="O133" s="32"/>
    </row>
    <row r="134" spans="1:15" ht="20.100000000000001" customHeight="1" x14ac:dyDescent="0.2">
      <c r="A134" s="43"/>
      <c r="B134" s="43"/>
      <c r="C134" s="43"/>
      <c r="D134" s="43"/>
      <c r="E134" s="43"/>
      <c r="F134" s="43"/>
      <c r="G134" s="43"/>
      <c r="H134" s="43"/>
      <c r="I134" s="43"/>
      <c r="J134" s="43"/>
      <c r="K134" s="43"/>
      <c r="L134" s="32"/>
      <c r="M134" s="32"/>
      <c r="N134" s="32"/>
      <c r="O134" s="32"/>
    </row>
    <row r="135" spans="1:15" ht="20.100000000000001" customHeight="1" x14ac:dyDescent="0.2">
      <c r="A135" s="43"/>
      <c r="B135" s="43"/>
      <c r="C135" s="43"/>
      <c r="D135" s="43"/>
      <c r="E135" s="43"/>
      <c r="F135" s="43"/>
      <c r="G135" s="43"/>
      <c r="H135" s="43"/>
      <c r="I135" s="43"/>
      <c r="J135" s="43"/>
      <c r="K135" s="43"/>
      <c r="L135" s="32"/>
      <c r="M135" s="32"/>
      <c r="N135" s="32"/>
      <c r="O135" s="32"/>
    </row>
    <row r="136" spans="1:15" ht="20.100000000000001" customHeight="1" x14ac:dyDescent="0.2">
      <c r="A136" s="43"/>
      <c r="B136" s="43"/>
      <c r="C136" s="43"/>
      <c r="D136" s="43"/>
      <c r="E136" s="43"/>
      <c r="F136" s="43"/>
      <c r="G136" s="43"/>
      <c r="H136" s="43"/>
      <c r="I136" s="43"/>
      <c r="J136" s="43"/>
      <c r="K136" s="43"/>
      <c r="L136" s="32"/>
      <c r="M136" s="32"/>
      <c r="N136" s="32"/>
      <c r="O136" s="32"/>
    </row>
    <row r="137" spans="1:15" ht="20.100000000000001" customHeight="1" x14ac:dyDescent="0.2">
      <c r="A137" s="43"/>
      <c r="B137" s="43"/>
      <c r="C137" s="43"/>
      <c r="D137" s="43"/>
      <c r="E137" s="43"/>
      <c r="F137" s="43"/>
      <c r="G137" s="43"/>
      <c r="H137" s="43"/>
      <c r="I137" s="43"/>
      <c r="J137" s="43"/>
      <c r="K137" s="43"/>
      <c r="L137" s="32"/>
      <c r="M137" s="32"/>
      <c r="N137" s="32"/>
      <c r="O137" s="32"/>
    </row>
    <row r="138" spans="1:15" ht="20.100000000000001" customHeight="1" x14ac:dyDescent="0.2">
      <c r="A138" s="43"/>
      <c r="B138" s="43"/>
      <c r="C138" s="43"/>
      <c r="D138" s="43"/>
      <c r="E138" s="43"/>
      <c r="F138" s="43"/>
      <c r="G138" s="43"/>
      <c r="H138" s="43"/>
      <c r="I138" s="43"/>
      <c r="J138" s="43"/>
      <c r="K138" s="43"/>
      <c r="L138" s="32"/>
      <c r="M138" s="32"/>
      <c r="N138" s="32"/>
      <c r="O138" s="32"/>
    </row>
    <row r="139" spans="1:15" ht="20.100000000000001" customHeight="1" x14ac:dyDescent="0.2">
      <c r="A139" s="43"/>
      <c r="B139" s="43"/>
      <c r="C139" s="43"/>
      <c r="D139" s="43"/>
      <c r="E139" s="43"/>
      <c r="F139" s="43"/>
      <c r="G139" s="43"/>
      <c r="H139" s="43"/>
      <c r="I139" s="43"/>
      <c r="J139" s="43"/>
      <c r="K139" s="43"/>
      <c r="L139" s="32"/>
      <c r="M139" s="32"/>
      <c r="N139" s="32"/>
      <c r="O139" s="32"/>
    </row>
    <row r="140" spans="1:15" ht="20.100000000000001" customHeight="1" x14ac:dyDescent="0.2">
      <c r="A140" s="43"/>
      <c r="B140" s="43"/>
      <c r="C140" s="43"/>
      <c r="D140" s="43"/>
      <c r="E140" s="43"/>
      <c r="F140" s="43"/>
      <c r="G140" s="43"/>
      <c r="H140" s="43"/>
      <c r="I140" s="43"/>
      <c r="J140" s="43"/>
      <c r="K140" s="43"/>
      <c r="L140" s="32"/>
      <c r="M140" s="32"/>
      <c r="N140" s="32"/>
      <c r="O140" s="32"/>
    </row>
    <row r="141" spans="1:15" ht="20.100000000000001" customHeight="1" x14ac:dyDescent="0.2">
      <c r="A141" s="43"/>
      <c r="B141" s="43"/>
      <c r="C141" s="43"/>
      <c r="D141" s="43"/>
      <c r="E141" s="43"/>
      <c r="F141" s="43"/>
      <c r="G141" s="43"/>
      <c r="H141" s="43"/>
      <c r="I141" s="43"/>
      <c r="J141" s="43"/>
      <c r="K141" s="43"/>
      <c r="L141" s="32"/>
      <c r="M141" s="32"/>
      <c r="N141" s="32"/>
      <c r="O141" s="32"/>
    </row>
    <row r="142" spans="1:15" ht="20.100000000000001" customHeight="1" x14ac:dyDescent="0.2">
      <c r="A142" s="43"/>
      <c r="B142" s="43"/>
      <c r="C142" s="43"/>
      <c r="D142" s="43"/>
      <c r="E142" s="43"/>
      <c r="F142" s="43"/>
      <c r="G142" s="43"/>
      <c r="H142" s="43"/>
      <c r="I142" s="43"/>
      <c r="J142" s="43"/>
      <c r="K142" s="43"/>
      <c r="L142" s="32"/>
      <c r="M142" s="32"/>
      <c r="N142" s="32"/>
      <c r="O142" s="32"/>
    </row>
    <row r="143" spans="1:15" ht="20.100000000000001" customHeight="1" x14ac:dyDescent="0.2">
      <c r="A143" s="43"/>
      <c r="B143" s="43"/>
      <c r="C143" s="43"/>
      <c r="D143" s="43"/>
      <c r="E143" s="43"/>
      <c r="F143" s="43"/>
      <c r="G143" s="43"/>
      <c r="H143" s="43"/>
      <c r="I143" s="43"/>
      <c r="J143" s="43"/>
      <c r="K143" s="43"/>
      <c r="L143" s="32"/>
      <c r="M143" s="32"/>
      <c r="N143" s="32"/>
      <c r="O143" s="32"/>
    </row>
    <row r="144" spans="1:15" ht="20.100000000000001" customHeight="1" x14ac:dyDescent="0.2">
      <c r="A144" s="43"/>
      <c r="B144" s="43"/>
      <c r="C144" s="43"/>
      <c r="D144" s="43"/>
      <c r="E144" s="43"/>
      <c r="F144" s="43"/>
      <c r="G144" s="43"/>
      <c r="H144" s="43"/>
      <c r="I144" s="43"/>
      <c r="J144" s="43"/>
      <c r="K144" s="43"/>
      <c r="L144" s="32"/>
      <c r="M144" s="32"/>
      <c r="N144" s="32"/>
      <c r="O144" s="32"/>
    </row>
    <row r="145" spans="1:15" ht="20.100000000000001" customHeight="1" x14ac:dyDescent="0.2">
      <c r="A145" s="43"/>
      <c r="B145" s="43"/>
      <c r="C145" s="43"/>
      <c r="D145" s="43"/>
      <c r="E145" s="43"/>
      <c r="F145" s="43"/>
      <c r="G145" s="43"/>
      <c r="H145" s="43"/>
      <c r="I145" s="43"/>
      <c r="J145" s="43"/>
      <c r="K145" s="43"/>
      <c r="L145" s="32"/>
      <c r="M145" s="32"/>
      <c r="N145" s="32"/>
      <c r="O145" s="32"/>
    </row>
    <row r="146" spans="1:15" ht="20.100000000000001" customHeight="1" x14ac:dyDescent="0.2">
      <c r="A146" s="43"/>
      <c r="B146" s="43"/>
      <c r="C146" s="43"/>
      <c r="D146" s="43"/>
      <c r="E146" s="43"/>
      <c r="F146" s="43"/>
      <c r="G146" s="43"/>
      <c r="H146" s="43"/>
      <c r="I146" s="43"/>
      <c r="J146" s="43"/>
      <c r="K146" s="43"/>
      <c r="L146" s="32"/>
      <c r="M146" s="32"/>
      <c r="N146" s="32"/>
      <c r="O146" s="32"/>
    </row>
    <row r="147" spans="1:15" ht="20.100000000000001" customHeight="1" x14ac:dyDescent="0.2">
      <c r="A147" s="43"/>
      <c r="B147" s="43"/>
      <c r="C147" s="43"/>
      <c r="D147" s="43"/>
      <c r="E147" s="43"/>
      <c r="F147" s="43"/>
      <c r="G147" s="43"/>
      <c r="H147" s="43"/>
      <c r="I147" s="43"/>
      <c r="J147" s="43"/>
      <c r="K147" s="43"/>
      <c r="L147" s="32"/>
      <c r="M147" s="32"/>
      <c r="N147" s="32"/>
      <c r="O147" s="32"/>
    </row>
    <row r="148" spans="1:15" ht="20.100000000000001" customHeight="1" x14ac:dyDescent="0.2">
      <c r="A148" s="43"/>
      <c r="B148" s="43"/>
      <c r="C148" s="43"/>
      <c r="D148" s="43"/>
      <c r="E148" s="43"/>
      <c r="F148" s="43"/>
      <c r="G148" s="43"/>
      <c r="H148" s="43"/>
      <c r="I148" s="43"/>
      <c r="J148" s="43"/>
      <c r="K148" s="43"/>
      <c r="L148" s="32"/>
      <c r="M148" s="32"/>
      <c r="N148" s="32"/>
      <c r="O148" s="32"/>
    </row>
    <row r="149" spans="1:15" ht="20.100000000000001" customHeight="1" x14ac:dyDescent="0.2">
      <c r="A149" s="43"/>
      <c r="B149" s="43"/>
      <c r="C149" s="43"/>
      <c r="D149" s="43"/>
      <c r="E149" s="43"/>
      <c r="F149" s="43"/>
      <c r="G149" s="43"/>
      <c r="H149" s="43"/>
      <c r="I149" s="43"/>
      <c r="J149" s="43"/>
      <c r="K149" s="43"/>
      <c r="L149" s="32"/>
      <c r="M149" s="32"/>
      <c r="N149" s="32"/>
      <c r="O149" s="32"/>
    </row>
    <row r="150" spans="1:15" ht="20.100000000000001" customHeight="1" x14ac:dyDescent="0.2">
      <c r="A150" s="43"/>
      <c r="B150" s="43"/>
      <c r="C150" s="43"/>
      <c r="D150" s="43"/>
      <c r="E150" s="43"/>
      <c r="F150" s="43"/>
      <c r="G150" s="43"/>
      <c r="H150" s="43"/>
      <c r="I150" s="43"/>
      <c r="J150" s="43"/>
      <c r="K150" s="43"/>
      <c r="L150" s="32"/>
      <c r="M150" s="32"/>
      <c r="N150" s="32"/>
      <c r="O150" s="32"/>
    </row>
    <row r="151" spans="1:15" ht="20.100000000000001" customHeight="1" x14ac:dyDescent="0.2">
      <c r="A151" s="43"/>
      <c r="B151" s="43"/>
      <c r="C151" s="43"/>
      <c r="D151" s="43"/>
      <c r="E151" s="43"/>
      <c r="F151" s="43"/>
      <c r="G151" s="43"/>
      <c r="H151" s="43"/>
      <c r="I151" s="43"/>
      <c r="J151" s="43"/>
      <c r="K151" s="43"/>
      <c r="L151" s="32"/>
      <c r="M151" s="32"/>
      <c r="N151" s="32"/>
      <c r="O151" s="32"/>
    </row>
    <row r="152" spans="1:15" ht="20.100000000000001" customHeight="1" x14ac:dyDescent="0.2">
      <c r="A152" s="43"/>
      <c r="B152" s="43"/>
      <c r="C152" s="43"/>
      <c r="D152" s="43"/>
      <c r="E152" s="43"/>
      <c r="F152" s="43"/>
      <c r="G152" s="43"/>
      <c r="H152" s="43"/>
      <c r="I152" s="43"/>
      <c r="J152" s="43"/>
      <c r="K152" s="43"/>
      <c r="L152" s="32"/>
      <c r="M152" s="32"/>
      <c r="N152" s="32"/>
      <c r="O152" s="32"/>
    </row>
    <row r="153" spans="1:15" ht="20.100000000000001" customHeight="1" x14ac:dyDescent="0.2">
      <c r="A153" s="43"/>
      <c r="B153" s="43"/>
      <c r="C153" s="43"/>
      <c r="D153" s="43"/>
      <c r="E153" s="43"/>
      <c r="F153" s="43"/>
      <c r="G153" s="43"/>
      <c r="H153" s="43"/>
      <c r="I153" s="43"/>
      <c r="J153" s="43"/>
      <c r="K153" s="43"/>
      <c r="L153" s="32"/>
      <c r="M153" s="32"/>
      <c r="N153" s="32"/>
      <c r="O153" s="32"/>
    </row>
    <row r="154" spans="1:15" ht="20.100000000000001" customHeight="1" x14ac:dyDescent="0.2">
      <c r="A154" s="43"/>
      <c r="B154" s="43"/>
      <c r="C154" s="43"/>
      <c r="D154" s="43"/>
      <c r="E154" s="43"/>
      <c r="F154" s="43"/>
      <c r="G154" s="43"/>
      <c r="H154" s="43"/>
      <c r="I154" s="43"/>
      <c r="J154" s="43"/>
      <c r="K154" s="43"/>
      <c r="L154" s="32"/>
      <c r="M154" s="32"/>
      <c r="N154" s="32"/>
      <c r="O154" s="32"/>
    </row>
    <row r="155" spans="1:15" ht="20.100000000000001" customHeight="1" x14ac:dyDescent="0.2">
      <c r="A155" s="43"/>
      <c r="B155" s="43"/>
      <c r="C155" s="43"/>
      <c r="D155" s="43"/>
      <c r="E155" s="43"/>
      <c r="F155" s="43"/>
      <c r="G155" s="43"/>
      <c r="H155" s="43"/>
      <c r="I155" s="43"/>
      <c r="J155" s="43"/>
      <c r="K155" s="43"/>
      <c r="L155" s="32"/>
      <c r="M155" s="32"/>
      <c r="N155" s="32"/>
      <c r="O155" s="32"/>
    </row>
    <row r="156" spans="1:15" ht="20.100000000000001" customHeight="1" x14ac:dyDescent="0.2">
      <c r="A156" s="43"/>
      <c r="B156" s="43"/>
      <c r="C156" s="43"/>
      <c r="D156" s="43"/>
      <c r="E156" s="43"/>
      <c r="F156" s="43"/>
      <c r="G156" s="43"/>
      <c r="H156" s="43"/>
      <c r="I156" s="43"/>
      <c r="J156" s="43"/>
      <c r="K156" s="43"/>
      <c r="L156" s="32"/>
      <c r="M156" s="32"/>
      <c r="N156" s="32"/>
      <c r="O156" s="32"/>
    </row>
    <row r="157" spans="1:15" ht="20.100000000000001" customHeight="1" x14ac:dyDescent="0.2">
      <c r="A157" s="43"/>
      <c r="B157" s="43"/>
      <c r="C157" s="43"/>
      <c r="D157" s="43"/>
      <c r="E157" s="43"/>
      <c r="F157" s="43"/>
      <c r="G157" s="43"/>
      <c r="H157" s="43"/>
      <c r="I157" s="43"/>
      <c r="J157" s="43"/>
      <c r="K157" s="43"/>
      <c r="L157" s="32"/>
      <c r="M157" s="32"/>
      <c r="N157" s="32"/>
      <c r="O157" s="32"/>
    </row>
    <row r="158" spans="1:15" ht="20.100000000000001" customHeight="1" x14ac:dyDescent="0.2">
      <c r="A158" s="43"/>
      <c r="B158" s="43"/>
      <c r="C158" s="43"/>
      <c r="D158" s="43"/>
      <c r="E158" s="43"/>
      <c r="F158" s="43"/>
      <c r="G158" s="43"/>
      <c r="H158" s="43"/>
      <c r="I158" s="43"/>
      <c r="J158" s="43"/>
      <c r="K158" s="43"/>
      <c r="L158" s="32"/>
      <c r="M158" s="32"/>
      <c r="N158" s="32"/>
      <c r="O158" s="32"/>
    </row>
    <row r="159" spans="1:15" ht="20.100000000000001" customHeight="1" x14ac:dyDescent="0.2">
      <c r="A159" s="43"/>
      <c r="B159" s="43"/>
      <c r="C159" s="43"/>
      <c r="D159" s="43"/>
      <c r="E159" s="43"/>
      <c r="F159" s="43"/>
      <c r="G159" s="43"/>
      <c r="H159" s="43"/>
      <c r="I159" s="43"/>
      <c r="J159" s="43"/>
      <c r="K159" s="43"/>
      <c r="L159" s="32"/>
      <c r="M159" s="32"/>
      <c r="N159" s="32"/>
      <c r="O159" s="32"/>
    </row>
    <row r="160" spans="1:15" ht="20.100000000000001" customHeight="1" x14ac:dyDescent="0.2">
      <c r="A160" s="43"/>
      <c r="B160" s="43"/>
      <c r="C160" s="43"/>
      <c r="D160" s="43"/>
      <c r="E160" s="43"/>
      <c r="F160" s="43"/>
      <c r="G160" s="43"/>
      <c r="H160" s="43"/>
      <c r="I160" s="43"/>
      <c r="J160" s="43"/>
      <c r="K160" s="43"/>
      <c r="L160" s="32"/>
      <c r="M160" s="32"/>
      <c r="N160" s="32"/>
      <c r="O160" s="32"/>
    </row>
    <row r="161" spans="1:15" ht="20.100000000000001" customHeight="1" x14ac:dyDescent="0.2">
      <c r="A161" s="43"/>
      <c r="B161" s="43"/>
      <c r="C161" s="43"/>
      <c r="D161" s="43"/>
      <c r="E161" s="43"/>
      <c r="F161" s="43"/>
      <c r="G161" s="43"/>
      <c r="H161" s="43"/>
      <c r="I161" s="43"/>
      <c r="J161" s="43"/>
      <c r="K161" s="43"/>
      <c r="L161" s="32"/>
      <c r="M161" s="32"/>
      <c r="N161" s="32"/>
      <c r="O161" s="32"/>
    </row>
    <row r="162" spans="1:15" ht="20.100000000000001" customHeight="1" x14ac:dyDescent="0.2">
      <c r="A162" s="43"/>
      <c r="B162" s="43"/>
      <c r="C162" s="43"/>
      <c r="D162" s="43"/>
      <c r="E162" s="43"/>
      <c r="F162" s="43"/>
      <c r="G162" s="43"/>
      <c r="H162" s="43"/>
      <c r="I162" s="43"/>
      <c r="J162" s="43"/>
      <c r="K162" s="43"/>
      <c r="L162" s="32"/>
      <c r="M162" s="32"/>
      <c r="N162" s="32"/>
      <c r="O162" s="32"/>
    </row>
    <row r="163" spans="1:15" ht="20.100000000000001" customHeight="1" x14ac:dyDescent="0.2">
      <c r="A163" s="43"/>
      <c r="B163" s="43"/>
      <c r="C163" s="43"/>
      <c r="D163" s="43"/>
      <c r="E163" s="43"/>
      <c r="F163" s="43"/>
      <c r="G163" s="43"/>
      <c r="H163" s="43"/>
      <c r="I163" s="43"/>
      <c r="J163" s="43"/>
      <c r="K163" s="43"/>
      <c r="L163" s="32"/>
      <c r="M163" s="32"/>
      <c r="N163" s="32"/>
      <c r="O163" s="32"/>
    </row>
    <row r="164" spans="1:15" ht="20.100000000000001" customHeight="1" x14ac:dyDescent="0.2">
      <c r="A164" s="43"/>
      <c r="B164" s="43"/>
      <c r="C164" s="43"/>
      <c r="D164" s="43"/>
      <c r="E164" s="43"/>
      <c r="F164" s="43"/>
      <c r="G164" s="43"/>
      <c r="H164" s="43"/>
      <c r="I164" s="43"/>
      <c r="J164" s="43"/>
      <c r="K164" s="43"/>
      <c r="L164" s="32"/>
      <c r="M164" s="32"/>
      <c r="N164" s="32"/>
      <c r="O164" s="32"/>
    </row>
    <row r="165" spans="1:15" ht="20.100000000000001" customHeight="1" x14ac:dyDescent="0.2">
      <c r="A165" s="43"/>
      <c r="B165" s="43"/>
      <c r="C165" s="43"/>
      <c r="D165" s="43"/>
      <c r="E165" s="43"/>
      <c r="F165" s="43"/>
      <c r="G165" s="43"/>
      <c r="H165" s="43"/>
      <c r="I165" s="43"/>
      <c r="J165" s="43"/>
      <c r="K165" s="43"/>
      <c r="L165" s="32"/>
      <c r="M165" s="32"/>
      <c r="N165" s="32"/>
      <c r="O165" s="32"/>
    </row>
    <row r="166" spans="1:15" ht="20.100000000000001" customHeight="1" x14ac:dyDescent="0.2">
      <c r="A166" s="43"/>
      <c r="B166" s="43"/>
      <c r="C166" s="43"/>
      <c r="D166" s="43"/>
      <c r="E166" s="43"/>
      <c r="F166" s="43"/>
      <c r="G166" s="43"/>
      <c r="H166" s="43"/>
      <c r="I166" s="43"/>
      <c r="J166" s="43"/>
      <c r="K166" s="43"/>
      <c r="L166" s="32"/>
      <c r="M166" s="32"/>
      <c r="N166" s="32"/>
      <c r="O166" s="32"/>
    </row>
    <row r="167" spans="1:15" ht="20.100000000000001" customHeight="1" x14ac:dyDescent="0.2">
      <c r="A167" s="43"/>
      <c r="B167" s="43"/>
      <c r="C167" s="43"/>
      <c r="D167" s="43"/>
      <c r="E167" s="43"/>
      <c r="F167" s="43"/>
      <c r="G167" s="43"/>
      <c r="H167" s="43"/>
      <c r="I167" s="43"/>
      <c r="J167" s="43"/>
      <c r="K167" s="43"/>
      <c r="L167" s="32"/>
      <c r="M167" s="32"/>
      <c r="N167" s="32"/>
      <c r="O167" s="32"/>
    </row>
    <row r="168" spans="1:15" ht="20.100000000000001" customHeight="1" x14ac:dyDescent="0.2">
      <c r="A168" s="43"/>
      <c r="B168" s="43"/>
      <c r="C168" s="43"/>
      <c r="D168" s="43"/>
      <c r="E168" s="43"/>
      <c r="F168" s="43"/>
      <c r="G168" s="43"/>
      <c r="H168" s="43"/>
      <c r="I168" s="43"/>
      <c r="J168" s="43"/>
      <c r="K168" s="43"/>
      <c r="L168" s="32"/>
      <c r="M168" s="32"/>
      <c r="N168" s="32"/>
      <c r="O168" s="32"/>
    </row>
    <row r="169" spans="1:15" ht="20.100000000000001" customHeight="1" x14ac:dyDescent="0.2">
      <c r="A169" s="43"/>
      <c r="B169" s="43"/>
      <c r="C169" s="43"/>
      <c r="D169" s="43"/>
      <c r="E169" s="43"/>
      <c r="F169" s="43"/>
      <c r="G169" s="43"/>
      <c r="H169" s="43"/>
      <c r="I169" s="43"/>
      <c r="J169" s="43"/>
      <c r="K169" s="43"/>
      <c r="L169" s="32"/>
      <c r="M169" s="32"/>
      <c r="N169" s="32"/>
      <c r="O169" s="32"/>
    </row>
    <row r="170" spans="1:15" ht="20.100000000000001" customHeight="1" x14ac:dyDescent="0.2">
      <c r="A170" s="43"/>
      <c r="B170" s="43"/>
      <c r="C170" s="43"/>
      <c r="D170" s="43"/>
      <c r="E170" s="43"/>
      <c r="F170" s="43"/>
      <c r="G170" s="43"/>
      <c r="H170" s="43"/>
      <c r="I170" s="43"/>
      <c r="J170" s="43"/>
      <c r="K170" s="43"/>
      <c r="L170" s="32"/>
      <c r="M170" s="32"/>
      <c r="N170" s="32"/>
      <c r="O170" s="32"/>
    </row>
    <row r="171" spans="1:15" ht="20.100000000000001" customHeight="1" x14ac:dyDescent="0.2">
      <c r="A171" s="43"/>
      <c r="B171" s="43"/>
      <c r="C171" s="43"/>
      <c r="D171" s="43"/>
      <c r="E171" s="43"/>
      <c r="F171" s="43"/>
      <c r="G171" s="43"/>
      <c r="H171" s="43"/>
      <c r="I171" s="43"/>
      <c r="J171" s="43"/>
      <c r="K171" s="43"/>
      <c r="L171" s="32"/>
      <c r="M171" s="32"/>
      <c r="N171" s="32"/>
      <c r="O171" s="32"/>
    </row>
    <row r="172" spans="1:15" ht="20.100000000000001" customHeight="1" x14ac:dyDescent="0.2">
      <c r="A172" s="43"/>
      <c r="B172" s="43"/>
      <c r="C172" s="43"/>
      <c r="D172" s="43"/>
      <c r="E172" s="43"/>
      <c r="F172" s="43"/>
      <c r="G172" s="43"/>
      <c r="H172" s="43"/>
      <c r="I172" s="43"/>
      <c r="J172" s="43"/>
      <c r="K172" s="43"/>
      <c r="L172" s="32"/>
      <c r="M172" s="32"/>
      <c r="N172" s="32"/>
      <c r="O172" s="32"/>
    </row>
    <row r="173" spans="1:15" ht="20.100000000000001" customHeight="1" x14ac:dyDescent="0.2">
      <c r="A173" s="43"/>
      <c r="B173" s="43"/>
      <c r="C173" s="43"/>
      <c r="D173" s="43"/>
      <c r="E173" s="43"/>
      <c r="F173" s="43"/>
      <c r="G173" s="43"/>
      <c r="H173" s="43"/>
      <c r="I173" s="43"/>
      <c r="J173" s="43"/>
      <c r="K173" s="43"/>
      <c r="L173" s="32"/>
      <c r="M173" s="32"/>
      <c r="N173" s="32"/>
      <c r="O173" s="32"/>
    </row>
  </sheetData>
  <mergeCells count="22">
    <mergeCell ref="A3:A10"/>
    <mergeCell ref="A11:B11"/>
    <mergeCell ref="C1:E1"/>
    <mergeCell ref="C14:J14"/>
    <mergeCell ref="A1:B2"/>
    <mergeCell ref="A14:B15"/>
    <mergeCell ref="A16:A23"/>
    <mergeCell ref="A24:B24"/>
    <mergeCell ref="C27:J27"/>
    <mergeCell ref="D40:J40"/>
    <mergeCell ref="A40:C41"/>
    <mergeCell ref="A27:B28"/>
    <mergeCell ref="A59:J59"/>
    <mergeCell ref="A50:C50"/>
    <mergeCell ref="A29:A36"/>
    <mergeCell ref="A37:B37"/>
    <mergeCell ref="A42:B49"/>
    <mergeCell ref="A52:J52"/>
    <mergeCell ref="A57:J58"/>
    <mergeCell ref="A55:J55"/>
    <mergeCell ref="A56:J56"/>
    <mergeCell ref="A53:J54"/>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31/03/2022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G258"/>
  <sheetViews>
    <sheetView view="pageLayout" zoomScaleNormal="100" workbookViewId="0">
      <selection activeCell="A60" sqref="A60"/>
    </sheetView>
  </sheetViews>
  <sheetFormatPr defaultColWidth="9.140625" defaultRowHeight="20.100000000000001" customHeight="1" x14ac:dyDescent="0.2"/>
  <cols>
    <col min="1" max="2" width="8.7109375" style="45" customWidth="1"/>
    <col min="3" max="15" width="12.7109375" style="45" customWidth="1"/>
    <col min="16" max="62" width="12.7109375" style="53" customWidth="1"/>
    <col min="63" max="16384" width="9.140625" style="53"/>
  </cols>
  <sheetData>
    <row r="1" spans="1:15" s="42" customFormat="1" ht="20.100000000000001" customHeight="1" x14ac:dyDescent="0.2">
      <c r="A1" s="203" t="s">
        <v>11</v>
      </c>
      <c r="B1" s="206"/>
      <c r="C1" s="210"/>
      <c r="D1" s="211"/>
      <c r="E1" s="212"/>
      <c r="F1" s="62"/>
      <c r="G1" s="28"/>
      <c r="H1" s="28"/>
      <c r="I1" s="28"/>
      <c r="J1" s="28"/>
      <c r="K1" s="28"/>
      <c r="L1" s="28"/>
      <c r="M1" s="28"/>
      <c r="N1" s="28"/>
      <c r="O1" s="28"/>
    </row>
    <row r="2" spans="1:15" s="48" customFormat="1" ht="50.1" customHeight="1" x14ac:dyDescent="0.2">
      <c r="A2" s="206"/>
      <c r="B2" s="206"/>
      <c r="C2" s="13" t="s">
        <v>22</v>
      </c>
      <c r="D2" s="13" t="s">
        <v>23</v>
      </c>
      <c r="E2" s="17" t="s">
        <v>24</v>
      </c>
      <c r="F2" s="47"/>
      <c r="G2" s="25"/>
      <c r="H2" s="25"/>
      <c r="I2" s="25"/>
      <c r="J2" s="25"/>
      <c r="K2" s="25"/>
      <c r="L2" s="25"/>
      <c r="M2" s="25"/>
      <c r="N2" s="25"/>
      <c r="O2" s="25"/>
    </row>
    <row r="3" spans="1:15" s="42" customFormat="1" ht="20.100000000000001" customHeight="1" x14ac:dyDescent="0.2">
      <c r="A3" s="209" t="s">
        <v>17</v>
      </c>
      <c r="B3" s="26" t="s">
        <v>3</v>
      </c>
      <c r="C3" s="148">
        <v>1840668</v>
      </c>
      <c r="D3" s="146">
        <v>0.4294</v>
      </c>
      <c r="E3" s="19">
        <f>IF(C3=0,0,(C3-'Mar 22'!C3)/'Mar 22'!C3)</f>
        <v>-5.6957719345588926E-4</v>
      </c>
      <c r="F3" s="49"/>
      <c r="G3" s="28"/>
      <c r="H3" s="28"/>
      <c r="I3" s="28"/>
      <c r="J3" s="28"/>
      <c r="K3" s="28"/>
      <c r="L3" s="28"/>
      <c r="M3" s="28"/>
      <c r="N3" s="28"/>
      <c r="O3" s="28"/>
    </row>
    <row r="4" spans="1:15" s="42" customFormat="1" ht="20.100000000000001" customHeight="1" x14ac:dyDescent="0.2">
      <c r="A4" s="209"/>
      <c r="B4" s="26" t="s">
        <v>4</v>
      </c>
      <c r="C4" s="148">
        <v>455808</v>
      </c>
      <c r="D4" s="146">
        <v>0.10630000000000001</v>
      </c>
      <c r="E4" s="19">
        <f>IF(C4=0,0,(C4-'Mar 22'!C4)/'Mar 22'!C4)</f>
        <v>2.2821831715323982E-4</v>
      </c>
      <c r="F4" s="49"/>
      <c r="G4" s="28"/>
      <c r="H4" s="28"/>
      <c r="I4" s="28"/>
      <c r="J4" s="28"/>
      <c r="K4" s="28"/>
      <c r="L4" s="28"/>
      <c r="M4" s="28"/>
      <c r="N4" s="28"/>
      <c r="O4" s="28"/>
    </row>
    <row r="5" spans="1:15" s="42" customFormat="1" ht="20.100000000000001" customHeight="1" x14ac:dyDescent="0.2">
      <c r="A5" s="209"/>
      <c r="B5" s="26" t="s">
        <v>5</v>
      </c>
      <c r="C5" s="148">
        <v>631211</v>
      </c>
      <c r="D5" s="146">
        <v>0.14729999999999999</v>
      </c>
      <c r="E5" s="19">
        <f>IF(C5=0,0,(C5-'Mar 22'!C5)/'Mar 22'!C5)</f>
        <v>0</v>
      </c>
      <c r="F5" s="49"/>
      <c r="G5" s="28"/>
      <c r="H5" s="28"/>
      <c r="I5" s="28"/>
      <c r="J5" s="28"/>
      <c r="K5" s="28"/>
      <c r="L5" s="28"/>
      <c r="M5" s="28"/>
      <c r="N5" s="28"/>
      <c r="O5" s="28"/>
    </row>
    <row r="6" spans="1:15" s="42" customFormat="1" ht="20.100000000000001" customHeight="1" x14ac:dyDescent="0.2">
      <c r="A6" s="209"/>
      <c r="B6" s="26" t="s">
        <v>6</v>
      </c>
      <c r="C6" s="148">
        <v>745807</v>
      </c>
      <c r="D6" s="146">
        <v>0.17399999999999999</v>
      </c>
      <c r="E6" s="19">
        <f>IF(C6=0,0,(C6-'Mar 22'!C6)/'Mar 22'!C6)</f>
        <v>1.7313214724157106E-3</v>
      </c>
      <c r="F6" s="49"/>
      <c r="G6" s="28"/>
      <c r="H6" s="28"/>
      <c r="I6" s="28"/>
      <c r="J6" s="28"/>
      <c r="K6" s="28"/>
      <c r="L6" s="28"/>
      <c r="M6" s="28"/>
      <c r="N6" s="28"/>
      <c r="O6" s="28"/>
    </row>
    <row r="7" spans="1:15" s="42" customFormat="1" ht="20.100000000000001" customHeight="1" x14ac:dyDescent="0.2">
      <c r="A7" s="209"/>
      <c r="B7" s="26" t="s">
        <v>7</v>
      </c>
      <c r="C7" s="148">
        <v>437124</v>
      </c>
      <c r="D7" s="146">
        <v>0.10199999999999999</v>
      </c>
      <c r="E7" s="19">
        <f>IF(C7=0,0,(C7-'Mar 22'!C7)/'Mar 22'!C7)</f>
        <v>-4.1176551326571229E-5</v>
      </c>
      <c r="F7" s="49"/>
      <c r="G7" s="28"/>
      <c r="H7" s="28"/>
      <c r="I7" s="28"/>
      <c r="J7" s="28"/>
      <c r="K7" s="28"/>
      <c r="L7" s="28"/>
      <c r="M7" s="28"/>
      <c r="N7" s="28"/>
      <c r="O7" s="28"/>
    </row>
    <row r="8" spans="1:15" s="42" customFormat="1" ht="20.100000000000001" customHeight="1" x14ac:dyDescent="0.2">
      <c r="A8" s="209"/>
      <c r="B8" s="26" t="s">
        <v>8</v>
      </c>
      <c r="C8" s="148">
        <v>137515</v>
      </c>
      <c r="D8" s="146">
        <v>3.2000000000000001E-2</v>
      </c>
      <c r="E8" s="19">
        <f>IF(C8=0,0,(C8-'Mar 22'!C8)/'Mar 22'!C8)</f>
        <v>-2.1815325993688099E-5</v>
      </c>
      <c r="F8" s="49"/>
      <c r="G8" s="28"/>
      <c r="H8" s="28"/>
      <c r="I8" s="28"/>
      <c r="J8" s="28"/>
      <c r="K8" s="28"/>
      <c r="L8" s="28"/>
      <c r="M8" s="28"/>
      <c r="N8" s="28"/>
      <c r="O8" s="28"/>
    </row>
    <row r="9" spans="1:15" s="42" customFormat="1" ht="20.100000000000001" customHeight="1" x14ac:dyDescent="0.2">
      <c r="A9" s="209"/>
      <c r="B9" s="26" t="s">
        <v>9</v>
      </c>
      <c r="C9" s="148">
        <v>8459</v>
      </c>
      <c r="D9" s="146">
        <v>2E-3</v>
      </c>
      <c r="E9" s="19">
        <f>IF(C9=0,0,(C9-'Mar 22'!C9)/'Mar 22'!C9)</f>
        <v>1.7764092846991946E-3</v>
      </c>
      <c r="F9" s="49"/>
      <c r="G9" s="28"/>
      <c r="H9" s="28"/>
      <c r="I9" s="28"/>
      <c r="J9" s="28"/>
      <c r="K9" s="28"/>
      <c r="L9" s="28"/>
      <c r="M9" s="28"/>
      <c r="N9" s="28"/>
      <c r="O9" s="28"/>
    </row>
    <row r="10" spans="1:15" s="42" customFormat="1" ht="20.100000000000001" customHeight="1" x14ac:dyDescent="0.2">
      <c r="A10" s="209"/>
      <c r="B10" s="26" t="s">
        <v>10</v>
      </c>
      <c r="C10" s="148">
        <v>29971</v>
      </c>
      <c r="D10" s="146">
        <v>7.0000000000000001E-3</v>
      </c>
      <c r="E10" s="19">
        <f>IF(C10=0,0,(C10-'Mar 22'!C10)/'Mar 22'!C10)</f>
        <v>7.6799786296246828E-4</v>
      </c>
      <c r="F10" s="49"/>
      <c r="G10" s="28"/>
      <c r="H10" s="28"/>
      <c r="I10" s="28"/>
      <c r="J10" s="28"/>
      <c r="K10" s="28"/>
      <c r="L10" s="28"/>
      <c r="M10" s="28"/>
      <c r="N10" s="28"/>
      <c r="O10" s="28"/>
    </row>
    <row r="11" spans="1:15" s="48" customFormat="1" ht="20.100000000000001" customHeight="1" x14ac:dyDescent="0.2">
      <c r="A11" s="184" t="s">
        <v>18</v>
      </c>
      <c r="B11" s="185"/>
      <c r="C11" s="90">
        <f>SUM(C3:C10)</f>
        <v>4286563</v>
      </c>
      <c r="D11" s="91">
        <f>SUM(D3:D10)</f>
        <v>1</v>
      </c>
      <c r="E11" s="24">
        <f>IF(C11=0,0,(C11-'Mar 22'!C11)/'Mar 22'!C11)</f>
        <v>8.4223748670734602E-5</v>
      </c>
      <c r="F11" s="50"/>
      <c r="G11" s="25"/>
      <c r="H11" s="25"/>
      <c r="I11" s="25"/>
      <c r="J11" s="25"/>
      <c r="K11" s="25"/>
      <c r="L11" s="25"/>
      <c r="M11" s="25"/>
      <c r="N11" s="25"/>
      <c r="O11" s="25"/>
    </row>
    <row r="14" spans="1:15" s="42" customFormat="1" ht="20.100000000000001" customHeight="1" x14ac:dyDescent="0.2">
      <c r="A14" s="184" t="s">
        <v>11</v>
      </c>
      <c r="B14" s="184"/>
      <c r="C14" s="199" t="s">
        <v>1</v>
      </c>
      <c r="D14" s="211"/>
      <c r="E14" s="211"/>
      <c r="F14" s="211"/>
      <c r="G14" s="211"/>
      <c r="H14" s="211"/>
      <c r="I14" s="211"/>
      <c r="J14" s="239"/>
      <c r="K14" s="28"/>
      <c r="L14" s="28"/>
      <c r="M14" s="28"/>
      <c r="N14" s="28"/>
      <c r="O14" s="28"/>
    </row>
    <row r="15" spans="1:15" s="42" customFormat="1" ht="39.950000000000003" customHeight="1" x14ac:dyDescent="0.2">
      <c r="A15" s="184"/>
      <c r="B15" s="184"/>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9" t="s">
        <v>17</v>
      </c>
      <c r="B16" s="26" t="s">
        <v>3</v>
      </c>
      <c r="C16" s="148">
        <v>13649</v>
      </c>
      <c r="D16" s="148">
        <v>23007</v>
      </c>
      <c r="E16" s="148">
        <v>166466</v>
      </c>
      <c r="F16" s="148">
        <v>207664</v>
      </c>
      <c r="G16" s="148">
        <v>194083</v>
      </c>
      <c r="H16" s="148">
        <v>287972</v>
      </c>
      <c r="I16" s="87">
        <v>892841</v>
      </c>
      <c r="J16" s="106">
        <f>I16/'ABS Estimated Population'!D3</f>
        <v>0.26697347670936811</v>
      </c>
      <c r="K16" s="28"/>
      <c r="L16" s="28"/>
      <c r="M16" s="28"/>
      <c r="N16" s="28"/>
    </row>
    <row r="17" spans="1:15" s="42" customFormat="1" ht="20.100000000000001" customHeight="1" x14ac:dyDescent="0.2">
      <c r="A17" s="209"/>
      <c r="B17" s="26" t="s">
        <v>4</v>
      </c>
      <c r="C17" s="148">
        <v>14865</v>
      </c>
      <c r="D17" s="148">
        <v>22431</v>
      </c>
      <c r="E17" s="148">
        <v>54462</v>
      </c>
      <c r="F17" s="148">
        <v>58429</v>
      </c>
      <c r="G17" s="148">
        <v>48325</v>
      </c>
      <c r="H17" s="148">
        <v>63873</v>
      </c>
      <c r="I17" s="87">
        <v>262385</v>
      </c>
      <c r="J17" s="106">
        <f>I17/'ABS Estimated Population'!D4</f>
        <v>9.5865351170764071E-2</v>
      </c>
      <c r="K17" s="28"/>
      <c r="L17" s="28"/>
      <c r="M17" s="28"/>
      <c r="N17" s="28"/>
    </row>
    <row r="18" spans="1:15" s="42" customFormat="1" ht="20.100000000000001" customHeight="1" x14ac:dyDescent="0.2">
      <c r="A18" s="209"/>
      <c r="B18" s="26" t="s">
        <v>5</v>
      </c>
      <c r="C18" s="148">
        <v>12327</v>
      </c>
      <c r="D18" s="148">
        <v>26064</v>
      </c>
      <c r="E18" s="148">
        <v>84585</v>
      </c>
      <c r="F18" s="148">
        <v>76663</v>
      </c>
      <c r="G18" s="148">
        <v>54750</v>
      </c>
      <c r="H18" s="148">
        <v>55515</v>
      </c>
      <c r="I18" s="87">
        <v>309904</v>
      </c>
      <c r="J18" s="106">
        <f>I18/'ABS Estimated Population'!D5</f>
        <v>0.14600262320785154</v>
      </c>
      <c r="K18" s="28"/>
      <c r="L18" s="28"/>
      <c r="M18" s="28"/>
      <c r="N18" s="28"/>
    </row>
    <row r="19" spans="1:15" s="42" customFormat="1" ht="20.100000000000001" customHeight="1" x14ac:dyDescent="0.2">
      <c r="A19" s="209"/>
      <c r="B19" s="26" t="s">
        <v>6</v>
      </c>
      <c r="C19" s="148">
        <v>32356</v>
      </c>
      <c r="D19" s="148">
        <v>53231</v>
      </c>
      <c r="E19" s="148">
        <v>64101</v>
      </c>
      <c r="F19" s="148">
        <v>59040</v>
      </c>
      <c r="G19" s="148">
        <v>55726</v>
      </c>
      <c r="H19" s="148">
        <v>82894</v>
      </c>
      <c r="I19" s="87">
        <v>347348</v>
      </c>
      <c r="J19" s="107">
        <f>I19/'ABS Estimated Population'!D6</f>
        <v>0.47079393650242884</v>
      </c>
      <c r="K19" s="28"/>
      <c r="L19" s="28"/>
      <c r="M19" s="28"/>
      <c r="N19" s="28"/>
    </row>
    <row r="20" spans="1:15" s="42" customFormat="1" ht="20.100000000000001" customHeight="1" x14ac:dyDescent="0.2">
      <c r="A20" s="209"/>
      <c r="B20" s="26" t="s">
        <v>7</v>
      </c>
      <c r="C20" s="148">
        <v>4779</v>
      </c>
      <c r="D20" s="148">
        <v>7355</v>
      </c>
      <c r="E20" s="148">
        <v>28503</v>
      </c>
      <c r="F20" s="148">
        <v>52792</v>
      </c>
      <c r="G20" s="148">
        <v>50978</v>
      </c>
      <c r="H20" s="148">
        <v>74481</v>
      </c>
      <c r="I20" s="87">
        <v>218888</v>
      </c>
      <c r="J20" s="107">
        <f>I20/'ABS Estimated Population'!D7</f>
        <v>0.20349237721690092</v>
      </c>
      <c r="K20" s="28"/>
      <c r="L20" s="28"/>
      <c r="M20" s="28"/>
      <c r="N20" s="28"/>
    </row>
    <row r="21" spans="1:15" s="42" customFormat="1" ht="20.100000000000001" customHeight="1" x14ac:dyDescent="0.2">
      <c r="A21" s="209"/>
      <c r="B21" s="26" t="s">
        <v>8</v>
      </c>
      <c r="C21" s="148">
        <v>1533</v>
      </c>
      <c r="D21" s="148">
        <v>2020</v>
      </c>
      <c r="E21" s="148">
        <v>8205</v>
      </c>
      <c r="F21" s="148">
        <v>15222</v>
      </c>
      <c r="G21" s="148">
        <v>16055</v>
      </c>
      <c r="H21" s="148">
        <v>25134</v>
      </c>
      <c r="I21" s="87">
        <v>68169</v>
      </c>
      <c r="J21" s="107">
        <f>I21/'ABS Estimated Population'!D8</f>
        <v>0.30250143110081607</v>
      </c>
      <c r="K21" s="28"/>
      <c r="L21" s="28"/>
      <c r="M21" s="28"/>
      <c r="N21" s="28"/>
    </row>
    <row r="22" spans="1:15" s="42" customFormat="1" ht="20.100000000000001" customHeight="1" x14ac:dyDescent="0.2">
      <c r="A22" s="209"/>
      <c r="B22" s="26" t="s">
        <v>9</v>
      </c>
      <c r="C22" s="148">
        <v>382</v>
      </c>
      <c r="D22" s="148">
        <v>769</v>
      </c>
      <c r="E22" s="148">
        <v>941</v>
      </c>
      <c r="F22" s="148">
        <v>1175</v>
      </c>
      <c r="G22" s="148">
        <v>871</v>
      </c>
      <c r="H22" s="148">
        <v>679</v>
      </c>
      <c r="I22" s="87">
        <v>4817</v>
      </c>
      <c r="J22" s="107">
        <f>I22/'ABS Estimated Population'!D9</f>
        <v>5.1634687533497696E-2</v>
      </c>
      <c r="K22" s="28"/>
      <c r="L22" s="28"/>
      <c r="M22" s="28"/>
      <c r="N22" s="28"/>
    </row>
    <row r="23" spans="1:15" s="42" customFormat="1" ht="20.100000000000001" customHeight="1" x14ac:dyDescent="0.2">
      <c r="A23" s="209"/>
      <c r="B23" s="26" t="s">
        <v>10</v>
      </c>
      <c r="C23" s="148">
        <v>1645</v>
      </c>
      <c r="D23" s="148">
        <v>2483</v>
      </c>
      <c r="E23" s="148">
        <v>3305</v>
      </c>
      <c r="F23" s="148">
        <v>4005</v>
      </c>
      <c r="G23" s="148">
        <v>3028</v>
      </c>
      <c r="H23" s="148">
        <v>3310</v>
      </c>
      <c r="I23" s="87">
        <v>17776</v>
      </c>
      <c r="J23" s="107">
        <f>I23/'ABS Estimated Population'!D10</f>
        <v>0.10061127462078334</v>
      </c>
      <c r="K23" s="28"/>
      <c r="L23" s="28"/>
      <c r="M23" s="28"/>
      <c r="N23" s="28"/>
    </row>
    <row r="24" spans="1:15" s="42" customFormat="1" ht="20.100000000000001" customHeight="1" x14ac:dyDescent="0.2">
      <c r="A24" s="184" t="s">
        <v>18</v>
      </c>
      <c r="B24" s="185"/>
      <c r="C24" s="90">
        <f>SUM(C16:C23)</f>
        <v>81536</v>
      </c>
      <c r="D24" s="90">
        <f t="shared" ref="D24:I24" si="0">SUM(D16:D23)</f>
        <v>137360</v>
      </c>
      <c r="E24" s="90">
        <f t="shared" si="0"/>
        <v>410568</v>
      </c>
      <c r="F24" s="90">
        <f t="shared" si="0"/>
        <v>474990</v>
      </c>
      <c r="G24" s="90">
        <f t="shared" si="0"/>
        <v>423816</v>
      </c>
      <c r="H24" s="90">
        <f t="shared" si="0"/>
        <v>593858</v>
      </c>
      <c r="I24" s="90">
        <f t="shared" si="0"/>
        <v>2122128</v>
      </c>
      <c r="J24" s="121">
        <f>I24/'ABS Estimated Population'!D11</f>
        <v>0.20186357736996566</v>
      </c>
      <c r="K24" s="28"/>
      <c r="L24" s="28"/>
      <c r="M24" s="28"/>
      <c r="N24" s="28"/>
    </row>
    <row r="27" spans="1:15" s="42" customFormat="1" ht="20.100000000000001" customHeight="1" x14ac:dyDescent="0.2">
      <c r="A27" s="184" t="s">
        <v>11</v>
      </c>
      <c r="B27" s="184"/>
      <c r="C27" s="201" t="s">
        <v>0</v>
      </c>
      <c r="D27" s="202"/>
      <c r="E27" s="202"/>
      <c r="F27" s="202"/>
      <c r="G27" s="202"/>
      <c r="H27" s="202"/>
      <c r="I27" s="202"/>
      <c r="J27" s="238"/>
      <c r="K27" s="28"/>
      <c r="L27" s="28"/>
      <c r="M27" s="28"/>
      <c r="N27" s="28"/>
      <c r="O27" s="28"/>
    </row>
    <row r="28" spans="1:15" s="42" customFormat="1" ht="39.950000000000003" customHeight="1" x14ac:dyDescent="0.2">
      <c r="A28" s="184"/>
      <c r="B28" s="184"/>
      <c r="C28" s="26" t="s">
        <v>21</v>
      </c>
      <c r="D28" s="26" t="s">
        <v>12</v>
      </c>
      <c r="E28" s="26" t="s">
        <v>13</v>
      </c>
      <c r="F28" s="26" t="s">
        <v>14</v>
      </c>
      <c r="G28" s="26" t="s">
        <v>15</v>
      </c>
      <c r="H28" s="26" t="s">
        <v>16</v>
      </c>
      <c r="I28" s="26" t="s">
        <v>2</v>
      </c>
      <c r="J28" s="27" t="s">
        <v>26</v>
      </c>
      <c r="K28" s="28"/>
      <c r="L28" s="28"/>
      <c r="M28" s="28"/>
      <c r="N28" s="28"/>
      <c r="O28" s="28"/>
    </row>
    <row r="29" spans="1:15" s="42" customFormat="1" ht="20.100000000000001" customHeight="1" x14ac:dyDescent="0.2">
      <c r="A29" s="182" t="s">
        <v>17</v>
      </c>
      <c r="B29" s="26" t="s">
        <v>3</v>
      </c>
      <c r="C29" s="148">
        <v>3942</v>
      </c>
      <c r="D29" s="148">
        <v>13806</v>
      </c>
      <c r="E29" s="148">
        <v>171455</v>
      </c>
      <c r="F29" s="148">
        <v>214243</v>
      </c>
      <c r="G29" s="148">
        <v>206384</v>
      </c>
      <c r="H29" s="148">
        <v>337964</v>
      </c>
      <c r="I29" s="87">
        <v>947794</v>
      </c>
      <c r="J29" s="107">
        <f>I29/'ABS Estimated Population'!C3</f>
        <v>0.31111281800802504</v>
      </c>
      <c r="K29" s="28"/>
      <c r="L29" s="28"/>
      <c r="M29" s="28"/>
      <c r="N29" s="28"/>
      <c r="O29" s="28"/>
    </row>
    <row r="30" spans="1:15" s="42" customFormat="1" ht="20.100000000000001" customHeight="1" x14ac:dyDescent="0.2">
      <c r="A30" s="182"/>
      <c r="B30" s="26" t="s">
        <v>4</v>
      </c>
      <c r="C30" s="148">
        <v>4212</v>
      </c>
      <c r="D30" s="148">
        <v>11323</v>
      </c>
      <c r="E30" s="148">
        <v>39964</v>
      </c>
      <c r="F30" s="148">
        <v>42450</v>
      </c>
      <c r="G30" s="148">
        <v>38695</v>
      </c>
      <c r="H30" s="148">
        <v>53114</v>
      </c>
      <c r="I30" s="87">
        <v>189758</v>
      </c>
      <c r="J30" s="107">
        <f>I30/'ABS Estimated Population'!C4</f>
        <v>7.2012289579283795E-2</v>
      </c>
      <c r="K30" s="28"/>
      <c r="L30" s="28"/>
      <c r="M30" s="28"/>
      <c r="N30" s="28"/>
      <c r="O30" s="28"/>
    </row>
    <row r="31" spans="1:15" s="42" customFormat="1" ht="20.100000000000001" customHeight="1" x14ac:dyDescent="0.2">
      <c r="A31" s="182"/>
      <c r="B31" s="26" t="s">
        <v>5</v>
      </c>
      <c r="C31" s="148">
        <v>2974</v>
      </c>
      <c r="D31" s="148">
        <v>18078</v>
      </c>
      <c r="E31" s="148">
        <v>94810</v>
      </c>
      <c r="F31" s="148">
        <v>84581</v>
      </c>
      <c r="G31" s="148">
        <v>58720</v>
      </c>
      <c r="H31" s="148">
        <v>62142</v>
      </c>
      <c r="I31" s="87">
        <v>321305</v>
      </c>
      <c r="J31" s="107">
        <f>I31/'ABS Estimated Population'!C5</f>
        <v>0.15818224694065131</v>
      </c>
      <c r="K31" s="28"/>
      <c r="L31" s="28"/>
      <c r="M31" s="28"/>
      <c r="N31" s="28"/>
      <c r="O31" s="28"/>
    </row>
    <row r="32" spans="1:15" s="42" customFormat="1" ht="20.100000000000001" customHeight="1" x14ac:dyDescent="0.2">
      <c r="A32" s="182"/>
      <c r="B32" s="26" t="s">
        <v>6</v>
      </c>
      <c r="C32" s="148">
        <v>34183</v>
      </c>
      <c r="D32" s="148">
        <v>65277</v>
      </c>
      <c r="E32" s="148">
        <v>74697</v>
      </c>
      <c r="F32" s="148">
        <v>67230</v>
      </c>
      <c r="G32" s="148">
        <v>60908</v>
      </c>
      <c r="H32" s="148">
        <v>96099</v>
      </c>
      <c r="I32" s="87">
        <v>398394</v>
      </c>
      <c r="J32" s="107">
        <f>I32/'ABS Estimated Population'!C6</f>
        <v>0.56441497025584653</v>
      </c>
      <c r="K32" s="28"/>
      <c r="L32" s="28"/>
      <c r="M32" s="28"/>
      <c r="N32" s="28"/>
      <c r="O32" s="28"/>
    </row>
    <row r="33" spans="1:16" s="42" customFormat="1" ht="20.100000000000001" customHeight="1" x14ac:dyDescent="0.2">
      <c r="A33" s="182"/>
      <c r="B33" s="26" t="s">
        <v>7</v>
      </c>
      <c r="C33" s="148">
        <v>1198</v>
      </c>
      <c r="D33" s="148">
        <v>3335</v>
      </c>
      <c r="E33" s="148">
        <v>26338</v>
      </c>
      <c r="F33" s="148">
        <v>52828</v>
      </c>
      <c r="G33" s="148">
        <v>51544</v>
      </c>
      <c r="H33" s="148">
        <v>81712</v>
      </c>
      <c r="I33" s="87">
        <v>216955</v>
      </c>
      <c r="J33" s="107">
        <f>I33/'ABS Estimated Population'!C7</f>
        <v>0.20613830473560843</v>
      </c>
      <c r="K33" s="28"/>
      <c r="L33" s="28"/>
      <c r="M33" s="28"/>
      <c r="N33" s="28"/>
      <c r="O33" s="28"/>
    </row>
    <row r="34" spans="1:16" s="42" customFormat="1" ht="20.100000000000001" customHeight="1" x14ac:dyDescent="0.2">
      <c r="A34" s="182"/>
      <c r="B34" s="26" t="s">
        <v>8</v>
      </c>
      <c r="C34" s="148">
        <v>356</v>
      </c>
      <c r="D34" s="148">
        <v>852</v>
      </c>
      <c r="E34" s="148">
        <v>7628</v>
      </c>
      <c r="F34" s="148">
        <v>15840</v>
      </c>
      <c r="G34" s="148">
        <v>16203</v>
      </c>
      <c r="H34" s="148">
        <v>28467</v>
      </c>
      <c r="I34" s="87">
        <v>69346</v>
      </c>
      <c r="J34" s="107">
        <f>I34/'ABS Estimated Population'!C8</f>
        <v>0.32070183876577008</v>
      </c>
      <c r="K34" s="28"/>
      <c r="L34" s="28"/>
      <c r="M34" s="28"/>
      <c r="N34" s="28"/>
      <c r="O34" s="28"/>
    </row>
    <row r="35" spans="1:16" s="42" customFormat="1" ht="20.100000000000001" customHeight="1" x14ac:dyDescent="0.2">
      <c r="A35" s="182"/>
      <c r="B35" s="26" t="s">
        <v>9</v>
      </c>
      <c r="C35" s="148">
        <v>119</v>
      </c>
      <c r="D35" s="148">
        <v>315</v>
      </c>
      <c r="E35" s="148">
        <v>567</v>
      </c>
      <c r="F35" s="148">
        <v>980</v>
      </c>
      <c r="G35" s="148">
        <v>909</v>
      </c>
      <c r="H35" s="148">
        <v>752</v>
      </c>
      <c r="I35" s="87">
        <v>3642</v>
      </c>
      <c r="J35" s="107">
        <f>I35/'ABS Estimated Population'!C9</f>
        <v>3.7386055678738608E-2</v>
      </c>
      <c r="K35" s="28"/>
      <c r="L35" s="28"/>
      <c r="M35" s="28"/>
      <c r="N35" s="28"/>
      <c r="O35" s="28"/>
    </row>
    <row r="36" spans="1:16" s="42" customFormat="1" ht="20.100000000000001" customHeight="1" x14ac:dyDescent="0.2">
      <c r="A36" s="182"/>
      <c r="B36" s="26" t="s">
        <v>10</v>
      </c>
      <c r="C36" s="148">
        <v>514</v>
      </c>
      <c r="D36" s="148">
        <v>1282</v>
      </c>
      <c r="E36" s="148">
        <v>2095</v>
      </c>
      <c r="F36" s="148">
        <v>3001</v>
      </c>
      <c r="G36" s="148">
        <v>2433</v>
      </c>
      <c r="H36" s="148">
        <v>2870</v>
      </c>
      <c r="I36" s="87">
        <v>12195</v>
      </c>
      <c r="J36" s="107">
        <f>I36/'ABS Estimated Population'!C10</f>
        <v>7.2651125660532473E-2</v>
      </c>
      <c r="K36" s="28"/>
      <c r="L36" s="28"/>
      <c r="M36" s="28"/>
      <c r="N36" s="28"/>
      <c r="O36" s="28"/>
    </row>
    <row r="37" spans="1:16" s="42" customFormat="1" ht="20.100000000000001" customHeight="1" x14ac:dyDescent="0.2">
      <c r="A37" s="184" t="s">
        <v>18</v>
      </c>
      <c r="B37" s="185"/>
      <c r="C37" s="90">
        <f>SUM(C29:C36)</f>
        <v>47498</v>
      </c>
      <c r="D37" s="90">
        <f t="shared" ref="D37:I37" si="1">SUM(D29:D36)</f>
        <v>114268</v>
      </c>
      <c r="E37" s="90">
        <f t="shared" si="1"/>
        <v>417554</v>
      </c>
      <c r="F37" s="90">
        <f t="shared" si="1"/>
        <v>481153</v>
      </c>
      <c r="G37" s="90">
        <f t="shared" si="1"/>
        <v>435796</v>
      </c>
      <c r="H37" s="90">
        <f t="shared" si="1"/>
        <v>663120</v>
      </c>
      <c r="I37" s="90">
        <f t="shared" si="1"/>
        <v>2159389</v>
      </c>
      <c r="J37" s="108">
        <f>I37/'ABS Estimated Population'!C11</f>
        <v>0.21696719432076383</v>
      </c>
      <c r="K37" s="28"/>
      <c r="L37" s="28"/>
      <c r="M37" s="28"/>
      <c r="N37" s="28"/>
      <c r="O37" s="28"/>
    </row>
    <row r="40" spans="1:16" s="42" customFormat="1" ht="20.100000000000001" customHeight="1" x14ac:dyDescent="0.2">
      <c r="A40" s="184" t="s">
        <v>11</v>
      </c>
      <c r="B40" s="186"/>
      <c r="C40" s="186"/>
      <c r="D40" s="198" t="s">
        <v>20</v>
      </c>
      <c r="E40" s="198"/>
      <c r="F40" s="198"/>
      <c r="G40" s="198"/>
      <c r="H40" s="198"/>
      <c r="I40" s="198"/>
      <c r="J40" s="198"/>
      <c r="K40" s="41"/>
      <c r="L40" s="41"/>
      <c r="M40" s="28"/>
      <c r="N40" s="28"/>
      <c r="O40" s="28"/>
      <c r="P40" s="28"/>
    </row>
    <row r="41" spans="1:16" s="42" customFormat="1" ht="20.100000000000001" customHeight="1" x14ac:dyDescent="0.2">
      <c r="A41" s="186"/>
      <c r="B41" s="186"/>
      <c r="C41" s="186"/>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82" t="s">
        <v>17</v>
      </c>
      <c r="B42" s="183"/>
      <c r="C42" s="26" t="s">
        <v>3</v>
      </c>
      <c r="D42" s="148">
        <v>0</v>
      </c>
      <c r="E42" s="148">
        <v>0</v>
      </c>
      <c r="F42" s="148">
        <v>0</v>
      </c>
      <c r="G42" s="148">
        <v>4</v>
      </c>
      <c r="H42" s="148">
        <v>15</v>
      </c>
      <c r="I42" s="148">
        <v>14</v>
      </c>
      <c r="J42" s="168">
        <v>33</v>
      </c>
      <c r="K42" s="28"/>
      <c r="L42" s="28"/>
      <c r="M42" s="28"/>
      <c r="N42" s="28"/>
      <c r="O42" s="28"/>
    </row>
    <row r="43" spans="1:16" s="42" customFormat="1" ht="20.100000000000001" customHeight="1" x14ac:dyDescent="0.2">
      <c r="A43" s="183"/>
      <c r="B43" s="183"/>
      <c r="C43" s="26" t="s">
        <v>4</v>
      </c>
      <c r="D43" s="148">
        <v>0</v>
      </c>
      <c r="E43" s="148">
        <v>0</v>
      </c>
      <c r="F43" s="148">
        <v>1221</v>
      </c>
      <c r="G43" s="148">
        <v>944</v>
      </c>
      <c r="H43" s="148">
        <v>748</v>
      </c>
      <c r="I43" s="148">
        <v>752</v>
      </c>
      <c r="J43" s="168">
        <v>3665</v>
      </c>
      <c r="K43" s="28"/>
      <c r="L43" s="28"/>
      <c r="M43" s="28"/>
      <c r="N43" s="28"/>
      <c r="O43" s="28"/>
    </row>
    <row r="44" spans="1:16" s="42" customFormat="1" ht="20.100000000000001" customHeight="1" x14ac:dyDescent="0.2">
      <c r="A44" s="183"/>
      <c r="B44" s="183"/>
      <c r="C44" s="26" t="s">
        <v>5</v>
      </c>
      <c r="D44" s="148">
        <v>0</v>
      </c>
      <c r="E44" s="148">
        <v>0</v>
      </c>
      <c r="F44" s="148">
        <v>0</v>
      </c>
      <c r="G44" s="148">
        <v>1</v>
      </c>
      <c r="H44" s="148">
        <v>0</v>
      </c>
      <c r="I44" s="148">
        <v>1</v>
      </c>
      <c r="J44" s="168">
        <v>2</v>
      </c>
      <c r="K44" s="28"/>
      <c r="L44" s="28"/>
      <c r="M44" s="28"/>
      <c r="N44" s="28"/>
      <c r="O44" s="28"/>
    </row>
    <row r="45" spans="1:16" s="42" customFormat="1" ht="20.100000000000001" customHeight="1" x14ac:dyDescent="0.2">
      <c r="A45" s="183"/>
      <c r="B45" s="183"/>
      <c r="C45" s="26" t="s">
        <v>6</v>
      </c>
      <c r="D45" s="148">
        <v>0</v>
      </c>
      <c r="E45" s="148">
        <v>4</v>
      </c>
      <c r="F45" s="148">
        <v>17</v>
      </c>
      <c r="G45" s="148">
        <v>22</v>
      </c>
      <c r="H45" s="148">
        <v>6</v>
      </c>
      <c r="I45" s="148">
        <v>16</v>
      </c>
      <c r="J45" s="168">
        <v>65</v>
      </c>
      <c r="K45" s="28"/>
      <c r="L45" s="28"/>
      <c r="M45" s="28"/>
      <c r="N45" s="28"/>
      <c r="O45" s="28"/>
    </row>
    <row r="46" spans="1:16" s="42" customFormat="1" ht="20.100000000000001" customHeight="1" x14ac:dyDescent="0.2">
      <c r="A46" s="183"/>
      <c r="B46" s="183"/>
      <c r="C46" s="26" t="s">
        <v>7</v>
      </c>
      <c r="D46" s="148">
        <v>0</v>
      </c>
      <c r="E46" s="148">
        <v>0</v>
      </c>
      <c r="F46" s="148">
        <v>247</v>
      </c>
      <c r="G46" s="148">
        <v>378</v>
      </c>
      <c r="H46" s="148">
        <v>264</v>
      </c>
      <c r="I46" s="148">
        <v>392</v>
      </c>
      <c r="J46" s="168">
        <v>1281</v>
      </c>
      <c r="K46" s="28"/>
      <c r="L46" s="28"/>
      <c r="M46" s="28"/>
      <c r="N46" s="28"/>
      <c r="O46" s="28"/>
    </row>
    <row r="47" spans="1:16" s="42" customFormat="1" ht="20.100000000000001" customHeight="1" x14ac:dyDescent="0.2">
      <c r="A47" s="183"/>
      <c r="B47" s="183"/>
      <c r="C47" s="26" t="s">
        <v>8</v>
      </c>
      <c r="D47" s="149">
        <v>0</v>
      </c>
      <c r="E47" s="149">
        <v>0</v>
      </c>
      <c r="F47" s="149">
        <v>0</v>
      </c>
      <c r="G47" s="149">
        <v>0</v>
      </c>
      <c r="H47" s="149">
        <v>0</v>
      </c>
      <c r="I47" s="149">
        <v>0</v>
      </c>
      <c r="J47" s="168">
        <v>0</v>
      </c>
      <c r="K47" s="28"/>
      <c r="L47" s="28"/>
      <c r="M47" s="28"/>
      <c r="N47" s="28"/>
      <c r="O47" s="28"/>
    </row>
    <row r="48" spans="1:16" s="42" customFormat="1" ht="20.100000000000001" customHeight="1" x14ac:dyDescent="0.2">
      <c r="A48" s="183"/>
      <c r="B48" s="183"/>
      <c r="C48" s="26" t="s">
        <v>9</v>
      </c>
      <c r="D48" s="149">
        <v>0</v>
      </c>
      <c r="E48" s="149">
        <v>0</v>
      </c>
      <c r="F48" s="149">
        <v>0</v>
      </c>
      <c r="G48" s="149">
        <v>0</v>
      </c>
      <c r="H48" s="149">
        <v>0</v>
      </c>
      <c r="I48" s="149">
        <v>0</v>
      </c>
      <c r="J48" s="168">
        <v>0</v>
      </c>
      <c r="K48" s="28"/>
      <c r="L48" s="28"/>
      <c r="M48" s="28"/>
      <c r="N48" s="28"/>
      <c r="O48" s="28"/>
    </row>
    <row r="49" spans="1:18" s="42" customFormat="1" ht="20.100000000000001" customHeight="1" x14ac:dyDescent="0.2">
      <c r="A49" s="183"/>
      <c r="B49" s="183"/>
      <c r="C49" s="26" t="s">
        <v>10</v>
      </c>
      <c r="D49" s="149">
        <v>0</v>
      </c>
      <c r="E49" s="149">
        <v>0</v>
      </c>
      <c r="F49" s="149">
        <v>0</v>
      </c>
      <c r="G49" s="149">
        <v>0</v>
      </c>
      <c r="H49" s="149">
        <v>0</v>
      </c>
      <c r="I49" s="149">
        <v>0</v>
      </c>
      <c r="J49" s="168">
        <v>0</v>
      </c>
      <c r="L49" s="28"/>
      <c r="M49" s="28"/>
      <c r="N49" s="28"/>
      <c r="O49" s="28"/>
    </row>
    <row r="50" spans="1:18" s="42" customFormat="1" ht="20.100000000000001" customHeight="1" x14ac:dyDescent="0.2">
      <c r="A50" s="184" t="s">
        <v>18</v>
      </c>
      <c r="B50" s="186"/>
      <c r="C50" s="186"/>
      <c r="D50" s="88">
        <f t="shared" ref="D50:I50" si="2">SUM(D42:D49)</f>
        <v>0</v>
      </c>
      <c r="E50" s="88">
        <f t="shared" si="2"/>
        <v>4</v>
      </c>
      <c r="F50" s="88">
        <f t="shared" si="2"/>
        <v>1485</v>
      </c>
      <c r="G50" s="88">
        <f t="shared" si="2"/>
        <v>1349</v>
      </c>
      <c r="H50" s="88">
        <f t="shared" si="2"/>
        <v>1033</v>
      </c>
      <c r="I50" s="88">
        <f t="shared" si="2"/>
        <v>1175</v>
      </c>
      <c r="J50" s="122">
        <f>SUM(J42:J49)</f>
        <v>5046</v>
      </c>
      <c r="K50" s="28"/>
      <c r="L50" s="28"/>
      <c r="M50" s="28"/>
      <c r="N50" s="28"/>
      <c r="O50" s="28"/>
    </row>
    <row r="51" spans="1:18" s="42" customFormat="1" ht="20.100000000000001" customHeight="1" x14ac:dyDescent="0.2">
      <c r="A51" s="29"/>
      <c r="B51" s="29"/>
      <c r="C51" s="29"/>
      <c r="D51" s="29"/>
      <c r="E51" s="29"/>
      <c r="F51" s="29"/>
      <c r="G51" s="29"/>
      <c r="H51" s="29"/>
      <c r="I51" s="29"/>
      <c r="J51" s="29"/>
      <c r="K51" s="29"/>
      <c r="L51" s="29"/>
      <c r="M51" s="29"/>
      <c r="N51" s="29"/>
      <c r="O51" s="29"/>
      <c r="P51" s="70"/>
      <c r="Q51" s="70"/>
      <c r="R51" s="70"/>
    </row>
    <row r="52" spans="1:18" s="48" customFormat="1" ht="20.100000000000001" customHeight="1" x14ac:dyDescent="0.2">
      <c r="A52" s="218" t="s">
        <v>19</v>
      </c>
      <c r="B52" s="219"/>
      <c r="C52" s="219"/>
      <c r="D52" s="219"/>
      <c r="E52" s="219"/>
      <c r="F52" s="219"/>
      <c r="G52" s="219"/>
      <c r="H52" s="219"/>
      <c r="I52" s="219"/>
      <c r="J52" s="219"/>
      <c r="K52" s="16"/>
      <c r="L52" s="16"/>
      <c r="M52" s="16"/>
      <c r="N52" s="16"/>
      <c r="O52" s="16"/>
      <c r="P52" s="71"/>
      <c r="Q52" s="71"/>
      <c r="R52" s="71"/>
    </row>
    <row r="53" spans="1:18" s="48" customFormat="1" ht="20.100000000000001" customHeight="1" x14ac:dyDescent="0.2">
      <c r="A53" s="220" t="s">
        <v>39</v>
      </c>
      <c r="B53" s="220"/>
      <c r="C53" s="220"/>
      <c r="D53" s="220"/>
      <c r="E53" s="220"/>
      <c r="F53" s="220"/>
      <c r="G53" s="220"/>
      <c r="H53" s="220"/>
      <c r="I53" s="220"/>
      <c r="J53" s="220"/>
      <c r="K53" s="16"/>
      <c r="L53" s="16"/>
      <c r="M53" s="16"/>
      <c r="N53" s="16"/>
      <c r="O53" s="16"/>
      <c r="P53" s="71"/>
      <c r="Q53" s="71"/>
      <c r="R53" s="71"/>
    </row>
    <row r="54" spans="1:18" s="48" customFormat="1" ht="20.100000000000001" customHeight="1" x14ac:dyDescent="0.2">
      <c r="A54" s="220"/>
      <c r="B54" s="220"/>
      <c r="C54" s="220"/>
      <c r="D54" s="220"/>
      <c r="E54" s="220"/>
      <c r="F54" s="220"/>
      <c r="G54" s="220"/>
      <c r="H54" s="220"/>
      <c r="I54" s="220"/>
      <c r="J54" s="220"/>
      <c r="K54" s="16"/>
      <c r="L54" s="16"/>
      <c r="M54" s="16"/>
      <c r="N54" s="16"/>
      <c r="O54" s="16"/>
      <c r="P54" s="71"/>
      <c r="Q54" s="71"/>
      <c r="R54" s="71"/>
    </row>
    <row r="55" spans="1:18" s="48" customFormat="1" ht="20.100000000000001" customHeight="1" x14ac:dyDescent="0.2">
      <c r="A55" s="217" t="s">
        <v>38</v>
      </c>
      <c r="B55" s="217"/>
      <c r="C55" s="217"/>
      <c r="D55" s="217"/>
      <c r="E55" s="217"/>
      <c r="F55" s="217"/>
      <c r="G55" s="217"/>
      <c r="H55" s="217"/>
      <c r="I55" s="217"/>
      <c r="J55" s="217"/>
      <c r="K55" s="16"/>
      <c r="L55" s="16"/>
      <c r="M55" s="16"/>
      <c r="N55" s="16"/>
      <c r="O55" s="16"/>
      <c r="P55" s="71"/>
      <c r="Q55" s="71"/>
      <c r="R55" s="71"/>
    </row>
    <row r="56" spans="1:18" s="48" customFormat="1" ht="20.100000000000001" customHeight="1" x14ac:dyDescent="0.2">
      <c r="A56" s="222" t="s">
        <v>30</v>
      </c>
      <c r="B56" s="223"/>
      <c r="C56" s="223"/>
      <c r="D56" s="223"/>
      <c r="E56" s="223"/>
      <c r="F56" s="223"/>
      <c r="G56" s="223"/>
      <c r="H56" s="223"/>
      <c r="I56" s="223"/>
      <c r="J56" s="223"/>
      <c r="K56" s="16"/>
      <c r="L56" s="16"/>
      <c r="M56" s="16"/>
      <c r="N56" s="16"/>
      <c r="O56" s="16"/>
      <c r="P56" s="71"/>
      <c r="Q56" s="71"/>
      <c r="R56" s="71"/>
    </row>
    <row r="57" spans="1:18" s="48" customFormat="1" ht="12.75" x14ac:dyDescent="0.2">
      <c r="A57" s="220" t="s">
        <v>31</v>
      </c>
      <c r="B57" s="221"/>
      <c r="C57" s="221"/>
      <c r="D57" s="221"/>
      <c r="E57" s="221"/>
      <c r="F57" s="221"/>
      <c r="G57" s="221"/>
      <c r="H57" s="221"/>
      <c r="I57" s="221"/>
      <c r="J57" s="221"/>
      <c r="K57" s="16"/>
      <c r="L57" s="16"/>
      <c r="M57" s="16"/>
      <c r="N57" s="16"/>
      <c r="O57" s="16"/>
      <c r="P57" s="71"/>
      <c r="Q57" s="71"/>
      <c r="R57" s="71"/>
    </row>
    <row r="58" spans="1:18" s="48" customFormat="1" ht="20.100000000000001" customHeight="1" x14ac:dyDescent="0.2">
      <c r="A58" s="221"/>
      <c r="B58" s="221"/>
      <c r="C58" s="221"/>
      <c r="D58" s="221"/>
      <c r="E58" s="221"/>
      <c r="F58" s="221"/>
      <c r="G58" s="221"/>
      <c r="H58" s="221"/>
      <c r="I58" s="221"/>
      <c r="J58" s="221"/>
      <c r="K58" s="16"/>
      <c r="L58" s="16"/>
      <c r="M58" s="16"/>
      <c r="N58" s="16"/>
      <c r="O58" s="16"/>
      <c r="P58" s="71"/>
      <c r="Q58" s="71"/>
      <c r="R58" s="71"/>
    </row>
    <row r="59" spans="1:18" ht="20.100000000000001" customHeight="1" x14ac:dyDescent="0.2">
      <c r="A59" s="215" t="s">
        <v>56</v>
      </c>
      <c r="B59" s="216"/>
      <c r="C59" s="216"/>
      <c r="D59" s="216"/>
      <c r="E59" s="216"/>
      <c r="F59" s="216"/>
      <c r="G59" s="216"/>
      <c r="H59" s="216"/>
      <c r="I59" s="216"/>
      <c r="J59" s="216"/>
      <c r="K59" s="32"/>
      <c r="L59" s="32"/>
      <c r="M59" s="32"/>
      <c r="N59" s="32"/>
      <c r="O59" s="32"/>
      <c r="P59" s="72"/>
      <c r="Q59" s="72"/>
      <c r="R59" s="72"/>
    </row>
    <row r="60" spans="1:18" ht="20.100000000000001" customHeight="1" x14ac:dyDescent="0.2">
      <c r="A60" s="102"/>
      <c r="B60" s="102"/>
      <c r="C60" s="102"/>
      <c r="D60" s="102"/>
      <c r="E60" s="102"/>
      <c r="F60" s="102"/>
      <c r="G60" s="102"/>
      <c r="H60" s="102"/>
      <c r="I60" s="102"/>
      <c r="J60" s="102"/>
      <c r="K60" s="32"/>
      <c r="L60" s="32"/>
      <c r="M60" s="32"/>
      <c r="N60" s="32"/>
      <c r="O60" s="32"/>
      <c r="P60" s="72"/>
      <c r="Q60" s="72"/>
      <c r="R60" s="72"/>
    </row>
    <row r="61" spans="1:18" ht="20.100000000000001" customHeight="1" x14ac:dyDescent="0.2">
      <c r="A61" s="32"/>
      <c r="B61" s="32"/>
      <c r="C61" s="32"/>
      <c r="D61" s="32"/>
      <c r="E61" s="32"/>
      <c r="F61" s="32"/>
      <c r="G61" s="32"/>
      <c r="H61" s="32"/>
      <c r="I61" s="32"/>
      <c r="J61" s="32"/>
      <c r="K61" s="32"/>
      <c r="L61" s="32"/>
      <c r="M61" s="32"/>
      <c r="N61" s="32"/>
      <c r="O61" s="32"/>
      <c r="P61" s="72"/>
      <c r="Q61" s="72"/>
      <c r="R61" s="72"/>
    </row>
    <row r="62" spans="1:18" ht="20.100000000000001" customHeight="1" x14ac:dyDescent="0.2">
      <c r="A62" s="32"/>
      <c r="B62" s="32"/>
      <c r="C62" s="32"/>
      <c r="D62" s="32"/>
      <c r="E62" s="32"/>
      <c r="F62" s="32"/>
      <c r="G62" s="32"/>
      <c r="H62" s="32"/>
      <c r="I62" s="32"/>
      <c r="J62" s="32"/>
      <c r="K62" s="32"/>
      <c r="L62" s="32"/>
      <c r="M62" s="32"/>
      <c r="N62" s="32"/>
      <c r="O62" s="32"/>
      <c r="P62" s="72"/>
      <c r="Q62" s="72"/>
      <c r="R62" s="72"/>
    </row>
    <row r="63" spans="1:18" ht="20.100000000000001" customHeight="1" x14ac:dyDescent="0.2">
      <c r="A63" s="32"/>
      <c r="B63" s="32"/>
      <c r="C63" s="32"/>
      <c r="D63" s="32"/>
      <c r="E63" s="32"/>
      <c r="F63" s="32"/>
      <c r="G63" s="32"/>
      <c r="H63" s="32"/>
      <c r="I63" s="32"/>
      <c r="J63" s="32"/>
      <c r="K63" s="32"/>
      <c r="L63" s="32"/>
      <c r="M63" s="32"/>
      <c r="N63" s="32"/>
      <c r="O63" s="32"/>
      <c r="P63" s="72"/>
      <c r="Q63" s="72"/>
      <c r="R63" s="72"/>
    </row>
    <row r="64" spans="1:18" ht="20.100000000000001" customHeight="1" x14ac:dyDescent="0.2">
      <c r="A64" s="32"/>
      <c r="B64" s="32"/>
      <c r="C64" s="32"/>
      <c r="D64" s="32"/>
      <c r="E64" s="32"/>
      <c r="F64" s="32"/>
      <c r="G64" s="32"/>
      <c r="H64" s="32"/>
      <c r="I64" s="32"/>
      <c r="J64" s="32"/>
      <c r="K64" s="32"/>
      <c r="L64" s="32"/>
      <c r="M64" s="32"/>
      <c r="N64" s="32"/>
      <c r="O64" s="32"/>
      <c r="P64" s="72"/>
      <c r="Q64" s="72"/>
      <c r="R64" s="72"/>
    </row>
    <row r="65" spans="1:18" ht="20.100000000000001" customHeight="1" x14ac:dyDescent="0.2">
      <c r="A65" s="32"/>
      <c r="B65" s="32"/>
      <c r="C65" s="32"/>
      <c r="D65" s="32"/>
      <c r="E65" s="32"/>
      <c r="F65" s="32"/>
      <c r="G65" s="32"/>
      <c r="H65" s="32"/>
      <c r="I65" s="32"/>
      <c r="J65" s="32"/>
      <c r="K65" s="32"/>
      <c r="L65" s="32"/>
      <c r="M65" s="32"/>
      <c r="N65" s="32"/>
      <c r="O65" s="32"/>
      <c r="P65" s="72"/>
      <c r="Q65" s="72"/>
      <c r="R65" s="72"/>
    </row>
    <row r="66" spans="1:18" ht="20.100000000000001" customHeight="1" x14ac:dyDescent="0.2">
      <c r="A66" s="32"/>
      <c r="B66" s="32"/>
      <c r="C66" s="32"/>
      <c r="D66" s="32"/>
      <c r="E66" s="32"/>
      <c r="F66" s="32"/>
      <c r="G66" s="32"/>
      <c r="H66" s="32"/>
      <c r="I66" s="32"/>
      <c r="J66" s="32"/>
      <c r="K66" s="32"/>
      <c r="L66" s="32"/>
      <c r="M66" s="32"/>
      <c r="N66" s="32"/>
      <c r="O66" s="32"/>
      <c r="P66" s="72"/>
      <c r="Q66" s="72"/>
      <c r="R66" s="72"/>
    </row>
    <row r="67" spans="1:18" ht="20.100000000000001" customHeight="1" x14ac:dyDescent="0.2">
      <c r="A67" s="32"/>
      <c r="B67" s="32"/>
      <c r="C67" s="32"/>
      <c r="D67" s="32"/>
      <c r="E67" s="32"/>
      <c r="F67" s="32"/>
      <c r="G67" s="32"/>
      <c r="H67" s="32"/>
      <c r="I67" s="32"/>
      <c r="J67" s="32"/>
      <c r="K67" s="32"/>
      <c r="L67" s="32"/>
      <c r="M67" s="32"/>
      <c r="N67" s="32"/>
      <c r="O67" s="32"/>
      <c r="P67" s="72"/>
      <c r="Q67" s="72"/>
      <c r="R67" s="72"/>
    </row>
    <row r="68" spans="1:18" ht="20.100000000000001" customHeight="1" x14ac:dyDescent="0.2">
      <c r="A68" s="32"/>
      <c r="B68" s="32"/>
      <c r="C68" s="32"/>
      <c r="D68" s="32"/>
      <c r="E68" s="32"/>
      <c r="F68" s="32"/>
      <c r="G68" s="32"/>
      <c r="H68" s="32"/>
      <c r="I68" s="32"/>
      <c r="J68" s="32"/>
      <c r="K68" s="32"/>
      <c r="L68" s="32"/>
      <c r="M68" s="32"/>
      <c r="N68" s="32"/>
      <c r="O68" s="32"/>
      <c r="P68" s="72"/>
      <c r="Q68" s="72"/>
      <c r="R68" s="72"/>
    </row>
    <row r="69" spans="1:18" ht="20.100000000000001" customHeight="1" x14ac:dyDescent="0.2">
      <c r="A69" s="32"/>
      <c r="B69" s="32"/>
      <c r="C69" s="32"/>
      <c r="D69" s="32"/>
      <c r="E69" s="32"/>
      <c r="F69" s="32"/>
      <c r="G69" s="32"/>
      <c r="H69" s="32"/>
      <c r="I69" s="32"/>
      <c r="J69" s="32"/>
      <c r="K69" s="32"/>
      <c r="L69" s="32"/>
      <c r="M69" s="32"/>
      <c r="N69" s="32"/>
      <c r="O69" s="32"/>
      <c r="P69" s="72"/>
      <c r="Q69" s="72"/>
      <c r="R69" s="72"/>
    </row>
    <row r="70" spans="1:18" ht="20.100000000000001" customHeight="1" x14ac:dyDescent="0.2">
      <c r="A70" s="32"/>
      <c r="B70" s="32"/>
      <c r="C70" s="32"/>
      <c r="D70" s="32"/>
      <c r="E70" s="32"/>
      <c r="F70" s="32"/>
      <c r="G70" s="32"/>
      <c r="H70" s="32"/>
      <c r="I70" s="32"/>
      <c r="J70" s="32"/>
      <c r="K70" s="32"/>
      <c r="L70" s="32"/>
      <c r="M70" s="32"/>
      <c r="N70" s="32"/>
      <c r="O70" s="32"/>
      <c r="P70" s="72"/>
      <c r="Q70" s="72"/>
      <c r="R70" s="72"/>
    </row>
    <row r="71" spans="1:18" ht="20.100000000000001" customHeight="1" x14ac:dyDescent="0.2">
      <c r="A71" s="32"/>
      <c r="B71" s="32"/>
      <c r="C71" s="32"/>
      <c r="D71" s="32"/>
      <c r="E71" s="32"/>
      <c r="F71" s="32"/>
      <c r="G71" s="32"/>
      <c r="H71" s="32"/>
      <c r="I71" s="32"/>
      <c r="J71" s="32"/>
      <c r="K71" s="32"/>
      <c r="L71" s="32"/>
      <c r="M71" s="32"/>
      <c r="N71" s="32"/>
      <c r="O71" s="32"/>
      <c r="P71" s="72"/>
      <c r="Q71" s="72"/>
      <c r="R71" s="72"/>
    </row>
    <row r="72" spans="1:18" ht="20.100000000000001" customHeight="1" x14ac:dyDescent="0.2">
      <c r="A72" s="32"/>
      <c r="B72" s="32"/>
      <c r="C72" s="32"/>
      <c r="D72" s="32"/>
      <c r="E72" s="32"/>
      <c r="F72" s="32"/>
      <c r="G72" s="32"/>
      <c r="H72" s="32"/>
      <c r="I72" s="32"/>
      <c r="J72" s="32"/>
      <c r="K72" s="32"/>
      <c r="L72" s="32"/>
      <c r="M72" s="32"/>
      <c r="N72" s="32"/>
      <c r="O72" s="32"/>
      <c r="P72" s="72"/>
      <c r="Q72" s="72"/>
      <c r="R72" s="72"/>
    </row>
    <row r="73" spans="1:18" ht="20.100000000000001" customHeight="1" x14ac:dyDescent="0.2">
      <c r="A73" s="32"/>
      <c r="B73" s="32"/>
      <c r="C73" s="32"/>
      <c r="D73" s="32"/>
      <c r="E73" s="32"/>
      <c r="F73" s="32"/>
      <c r="G73" s="32"/>
      <c r="H73" s="32"/>
      <c r="I73" s="32"/>
      <c r="J73" s="32"/>
      <c r="K73" s="32"/>
      <c r="L73" s="32"/>
      <c r="M73" s="32"/>
      <c r="N73" s="32"/>
      <c r="O73" s="32"/>
      <c r="P73" s="72"/>
      <c r="Q73" s="72"/>
      <c r="R73" s="72"/>
    </row>
    <row r="74" spans="1:18" ht="20.100000000000001" customHeight="1" x14ac:dyDescent="0.2">
      <c r="A74" s="32"/>
      <c r="B74" s="32"/>
      <c r="C74" s="32"/>
      <c r="D74" s="32"/>
      <c r="E74" s="32"/>
      <c r="F74" s="32"/>
      <c r="G74" s="32"/>
      <c r="H74" s="32"/>
      <c r="I74" s="32"/>
      <c r="J74" s="32"/>
      <c r="K74" s="32"/>
      <c r="L74" s="32"/>
      <c r="M74" s="32"/>
      <c r="N74" s="32"/>
      <c r="O74" s="32"/>
      <c r="P74" s="72"/>
      <c r="Q74" s="72"/>
      <c r="R74" s="72"/>
    </row>
    <row r="75" spans="1:18" ht="20.100000000000001" customHeight="1" x14ac:dyDescent="0.2">
      <c r="A75" s="32"/>
      <c r="B75" s="32"/>
      <c r="C75" s="32"/>
      <c r="D75" s="32"/>
      <c r="E75" s="32"/>
      <c r="F75" s="32"/>
      <c r="G75" s="32"/>
      <c r="H75" s="32"/>
      <c r="I75" s="32"/>
      <c r="J75" s="32"/>
      <c r="K75" s="32"/>
      <c r="L75" s="32"/>
      <c r="M75" s="32"/>
      <c r="N75" s="32"/>
      <c r="O75" s="32"/>
      <c r="P75" s="72"/>
      <c r="Q75" s="72"/>
      <c r="R75" s="72"/>
    </row>
    <row r="76" spans="1:18" ht="20.100000000000001" customHeight="1" x14ac:dyDescent="0.2">
      <c r="A76" s="32"/>
      <c r="B76" s="32"/>
      <c r="C76" s="32"/>
      <c r="D76" s="32"/>
      <c r="E76" s="32"/>
      <c r="F76" s="32"/>
      <c r="G76" s="32"/>
      <c r="H76" s="32"/>
      <c r="I76" s="32"/>
      <c r="J76" s="32"/>
      <c r="K76" s="32"/>
      <c r="L76" s="32"/>
      <c r="M76" s="32"/>
      <c r="N76" s="32"/>
      <c r="O76" s="32"/>
      <c r="P76" s="72"/>
      <c r="Q76" s="72"/>
      <c r="R76" s="72"/>
    </row>
    <row r="77" spans="1:18" ht="20.100000000000001" customHeight="1" x14ac:dyDescent="0.2">
      <c r="A77" s="32"/>
      <c r="B77" s="32"/>
      <c r="C77" s="32"/>
      <c r="D77" s="32"/>
      <c r="E77" s="32"/>
      <c r="F77" s="32"/>
      <c r="G77" s="32"/>
      <c r="H77" s="32"/>
      <c r="I77" s="32"/>
      <c r="J77" s="32"/>
      <c r="K77" s="32"/>
      <c r="L77" s="32"/>
      <c r="M77" s="32"/>
      <c r="N77" s="32"/>
      <c r="O77" s="32"/>
      <c r="P77" s="72"/>
      <c r="Q77" s="72"/>
      <c r="R77" s="72"/>
    </row>
    <row r="78" spans="1:18" ht="20.100000000000001" customHeight="1" x14ac:dyDescent="0.2">
      <c r="A78" s="32"/>
      <c r="B78" s="32"/>
      <c r="C78" s="32"/>
      <c r="D78" s="32"/>
      <c r="E78" s="32"/>
      <c r="F78" s="32"/>
      <c r="G78" s="32"/>
      <c r="H78" s="32"/>
      <c r="I78" s="32"/>
      <c r="J78" s="32"/>
      <c r="K78" s="32"/>
      <c r="L78" s="32"/>
      <c r="M78" s="32"/>
      <c r="N78" s="32"/>
      <c r="O78" s="32"/>
      <c r="P78" s="72"/>
      <c r="Q78" s="72"/>
      <c r="R78" s="72"/>
    </row>
    <row r="79" spans="1:18" ht="20.100000000000001" customHeight="1" x14ac:dyDescent="0.2">
      <c r="A79" s="32"/>
      <c r="B79" s="32"/>
      <c r="C79" s="32"/>
      <c r="D79" s="32"/>
      <c r="E79" s="32"/>
      <c r="F79" s="32"/>
      <c r="G79" s="32"/>
      <c r="H79" s="32"/>
      <c r="I79" s="32"/>
      <c r="J79" s="32"/>
      <c r="K79" s="32"/>
      <c r="L79" s="32"/>
      <c r="M79" s="32"/>
      <c r="N79" s="32"/>
      <c r="O79" s="32"/>
      <c r="P79" s="72"/>
      <c r="Q79" s="72"/>
      <c r="R79" s="72"/>
    </row>
    <row r="80" spans="1:18" ht="20.100000000000001" customHeight="1" x14ac:dyDescent="0.2">
      <c r="A80" s="32"/>
      <c r="B80" s="32"/>
      <c r="C80" s="32"/>
      <c r="D80" s="32"/>
      <c r="E80" s="32"/>
      <c r="F80" s="32"/>
      <c r="G80" s="32"/>
      <c r="H80" s="32"/>
      <c r="I80" s="32"/>
      <c r="J80" s="32"/>
      <c r="K80" s="32"/>
      <c r="L80" s="32"/>
      <c r="M80" s="32"/>
      <c r="N80" s="32"/>
      <c r="O80" s="32"/>
      <c r="P80" s="72"/>
      <c r="Q80" s="72"/>
      <c r="R80" s="72"/>
    </row>
    <row r="81" spans="1:18" ht="20.100000000000001" customHeight="1" x14ac:dyDescent="0.2">
      <c r="A81" s="32"/>
      <c r="B81" s="32"/>
      <c r="C81" s="32"/>
      <c r="D81" s="32"/>
      <c r="E81" s="32"/>
      <c r="F81" s="32"/>
      <c r="G81" s="32"/>
      <c r="H81" s="32"/>
      <c r="I81" s="32"/>
      <c r="J81" s="32"/>
      <c r="K81" s="32"/>
      <c r="L81" s="32"/>
      <c r="M81" s="32"/>
      <c r="N81" s="32"/>
      <c r="O81" s="32"/>
      <c r="P81" s="72"/>
      <c r="Q81" s="72"/>
      <c r="R81" s="72"/>
    </row>
    <row r="82" spans="1:18" ht="20.100000000000001" customHeight="1" x14ac:dyDescent="0.2">
      <c r="A82" s="32"/>
      <c r="B82" s="32"/>
      <c r="C82" s="32"/>
      <c r="D82" s="32"/>
      <c r="E82" s="32"/>
      <c r="F82" s="32"/>
      <c r="G82" s="32"/>
      <c r="H82" s="32"/>
      <c r="I82" s="32"/>
      <c r="J82" s="32"/>
      <c r="K82" s="32"/>
      <c r="L82" s="32"/>
      <c r="M82" s="32"/>
      <c r="N82" s="32"/>
      <c r="O82" s="32"/>
      <c r="P82" s="72"/>
      <c r="Q82" s="72"/>
      <c r="R82" s="72"/>
    </row>
    <row r="83" spans="1:18" ht="20.100000000000001" customHeight="1" x14ac:dyDescent="0.2">
      <c r="A83" s="32"/>
      <c r="B83" s="32"/>
      <c r="C83" s="32"/>
      <c r="D83" s="32"/>
      <c r="E83" s="32"/>
      <c r="F83" s="32"/>
      <c r="G83" s="32"/>
      <c r="H83" s="32"/>
      <c r="I83" s="32"/>
      <c r="J83" s="32"/>
      <c r="K83" s="32"/>
      <c r="L83" s="32"/>
      <c r="M83" s="32"/>
      <c r="N83" s="32"/>
      <c r="O83" s="32"/>
      <c r="P83" s="72"/>
      <c r="Q83" s="72"/>
      <c r="R83" s="72"/>
    </row>
    <row r="84" spans="1:18" ht="20.100000000000001" customHeight="1" x14ac:dyDescent="0.2">
      <c r="A84" s="32"/>
      <c r="B84" s="32"/>
      <c r="C84" s="32"/>
      <c r="D84" s="32"/>
      <c r="E84" s="32"/>
      <c r="F84" s="32"/>
      <c r="G84" s="32"/>
      <c r="H84" s="32"/>
      <c r="I84" s="32"/>
      <c r="J84" s="32"/>
      <c r="K84" s="32"/>
      <c r="L84" s="32"/>
      <c r="M84" s="32"/>
      <c r="N84" s="32"/>
      <c r="O84" s="32"/>
      <c r="P84" s="72"/>
      <c r="Q84" s="72"/>
      <c r="R84" s="72"/>
    </row>
    <row r="85" spans="1:18" ht="20.100000000000001" customHeight="1" x14ac:dyDescent="0.2">
      <c r="A85" s="32"/>
      <c r="B85" s="32"/>
      <c r="C85" s="32"/>
      <c r="D85" s="32"/>
      <c r="E85" s="32"/>
      <c r="F85" s="32"/>
      <c r="G85" s="32"/>
      <c r="H85" s="32"/>
      <c r="I85" s="32"/>
      <c r="J85" s="32"/>
      <c r="K85" s="32"/>
      <c r="L85" s="32"/>
      <c r="M85" s="32"/>
      <c r="N85" s="32"/>
      <c r="O85" s="32"/>
      <c r="P85" s="72"/>
      <c r="Q85" s="72"/>
      <c r="R85" s="72"/>
    </row>
    <row r="86" spans="1:18" ht="20.100000000000001" customHeight="1" x14ac:dyDescent="0.2">
      <c r="A86" s="32"/>
      <c r="B86" s="32"/>
      <c r="C86" s="32"/>
      <c r="D86" s="32"/>
      <c r="E86" s="32"/>
      <c r="F86" s="32"/>
      <c r="G86" s="32"/>
      <c r="H86" s="32"/>
      <c r="I86" s="32"/>
      <c r="J86" s="32"/>
      <c r="K86" s="32"/>
      <c r="L86" s="32"/>
      <c r="M86" s="32"/>
      <c r="N86" s="32"/>
      <c r="O86" s="32"/>
      <c r="P86" s="72"/>
      <c r="Q86" s="72"/>
      <c r="R86" s="72"/>
    </row>
    <row r="87" spans="1:18" ht="20.100000000000001" customHeight="1" x14ac:dyDescent="0.2">
      <c r="A87" s="32"/>
      <c r="B87" s="32"/>
      <c r="C87" s="32"/>
      <c r="D87" s="32"/>
      <c r="E87" s="32"/>
      <c r="F87" s="32"/>
      <c r="G87" s="32"/>
      <c r="H87" s="32"/>
      <c r="I87" s="32"/>
      <c r="J87" s="32"/>
      <c r="K87" s="32"/>
      <c r="L87" s="32"/>
      <c r="M87" s="32"/>
      <c r="N87" s="32"/>
      <c r="O87" s="32"/>
      <c r="P87" s="72"/>
      <c r="Q87" s="72"/>
      <c r="R87" s="72"/>
    </row>
    <row r="88" spans="1:18" ht="20.100000000000001" customHeight="1" x14ac:dyDescent="0.2">
      <c r="A88" s="32"/>
      <c r="B88" s="32"/>
      <c r="C88" s="32"/>
      <c r="D88" s="32"/>
      <c r="E88" s="32"/>
      <c r="F88" s="32"/>
      <c r="G88" s="32"/>
      <c r="H88" s="32"/>
      <c r="I88" s="32"/>
      <c r="J88" s="32"/>
      <c r="K88" s="32"/>
      <c r="L88" s="32"/>
      <c r="M88" s="32"/>
      <c r="N88" s="32"/>
      <c r="O88" s="32"/>
      <c r="P88" s="72"/>
      <c r="Q88" s="72"/>
      <c r="R88" s="72"/>
    </row>
    <row r="89" spans="1:18" ht="20.100000000000001" customHeight="1" x14ac:dyDescent="0.2">
      <c r="A89" s="32"/>
      <c r="B89" s="32"/>
      <c r="C89" s="32"/>
      <c r="D89" s="32"/>
      <c r="E89" s="32"/>
      <c r="F89" s="32"/>
      <c r="G89" s="32"/>
      <c r="H89" s="32"/>
      <c r="I89" s="32"/>
      <c r="J89" s="32"/>
      <c r="K89" s="32"/>
      <c r="L89" s="32"/>
      <c r="M89" s="32"/>
      <c r="N89" s="32"/>
      <c r="O89" s="32"/>
      <c r="P89" s="72"/>
      <c r="Q89" s="72"/>
      <c r="R89" s="72"/>
    </row>
    <row r="90" spans="1:18" ht="20.100000000000001" customHeight="1" x14ac:dyDescent="0.2">
      <c r="A90" s="32"/>
      <c r="B90" s="32"/>
      <c r="C90" s="32"/>
      <c r="D90" s="32"/>
      <c r="E90" s="32"/>
      <c r="F90" s="32"/>
      <c r="G90" s="32"/>
      <c r="H90" s="32"/>
      <c r="I90" s="32"/>
      <c r="J90" s="32"/>
      <c r="K90" s="32"/>
      <c r="L90" s="32"/>
      <c r="M90" s="32"/>
      <c r="N90" s="32"/>
      <c r="O90" s="32"/>
      <c r="P90" s="72"/>
      <c r="Q90" s="72"/>
      <c r="R90" s="72"/>
    </row>
    <row r="91" spans="1:18" ht="20.100000000000001" customHeight="1" x14ac:dyDescent="0.2">
      <c r="A91" s="32"/>
      <c r="B91" s="32"/>
      <c r="C91" s="32"/>
      <c r="D91" s="32"/>
      <c r="E91" s="32"/>
      <c r="F91" s="32"/>
      <c r="G91" s="32"/>
      <c r="H91" s="32"/>
      <c r="I91" s="32"/>
      <c r="J91" s="32"/>
      <c r="K91" s="32"/>
      <c r="L91" s="32"/>
      <c r="M91" s="32"/>
      <c r="N91" s="32"/>
      <c r="O91" s="32"/>
      <c r="P91" s="72"/>
      <c r="Q91" s="72"/>
      <c r="R91" s="72"/>
    </row>
    <row r="92" spans="1:18" ht="20.100000000000001" customHeight="1" x14ac:dyDescent="0.2">
      <c r="A92" s="32"/>
      <c r="B92" s="32"/>
      <c r="C92" s="32"/>
      <c r="D92" s="32"/>
      <c r="E92" s="32"/>
      <c r="F92" s="32"/>
      <c r="G92" s="32"/>
      <c r="H92" s="32"/>
      <c r="I92" s="32"/>
      <c r="J92" s="32"/>
      <c r="K92" s="32"/>
      <c r="L92" s="32"/>
      <c r="M92" s="32"/>
      <c r="N92" s="32"/>
      <c r="O92" s="32"/>
      <c r="P92" s="72"/>
      <c r="Q92" s="72"/>
      <c r="R92" s="72"/>
    </row>
    <row r="93" spans="1:18" ht="20.100000000000001" customHeight="1" x14ac:dyDescent="0.2">
      <c r="A93" s="32"/>
      <c r="B93" s="32"/>
      <c r="C93" s="32"/>
      <c r="D93" s="32"/>
      <c r="E93" s="32"/>
      <c r="F93" s="32"/>
      <c r="G93" s="32"/>
      <c r="H93" s="32"/>
      <c r="I93" s="32"/>
      <c r="J93" s="32"/>
      <c r="K93" s="32"/>
      <c r="L93" s="32"/>
      <c r="M93" s="32"/>
      <c r="N93" s="32"/>
      <c r="O93" s="32"/>
      <c r="P93" s="72"/>
      <c r="Q93" s="72"/>
      <c r="R93" s="72"/>
    </row>
    <row r="94" spans="1:18" ht="20.100000000000001" customHeight="1" x14ac:dyDescent="0.2">
      <c r="A94" s="32"/>
      <c r="B94" s="32"/>
      <c r="C94" s="32"/>
      <c r="D94" s="32"/>
      <c r="E94" s="32"/>
      <c r="F94" s="32"/>
      <c r="G94" s="32"/>
      <c r="H94" s="32"/>
      <c r="I94" s="32"/>
      <c r="J94" s="32"/>
      <c r="K94" s="32"/>
      <c r="L94" s="32"/>
      <c r="M94" s="32"/>
      <c r="N94" s="32"/>
      <c r="O94" s="32"/>
      <c r="P94" s="72"/>
      <c r="Q94" s="72"/>
      <c r="R94" s="72"/>
    </row>
    <row r="95" spans="1:18" ht="20.100000000000001" customHeight="1" x14ac:dyDescent="0.2">
      <c r="A95" s="32"/>
      <c r="B95" s="32"/>
      <c r="C95" s="32"/>
      <c r="D95" s="32"/>
      <c r="E95" s="32"/>
      <c r="F95" s="32"/>
      <c r="G95" s="32"/>
      <c r="H95" s="32"/>
      <c r="I95" s="32"/>
      <c r="J95" s="32"/>
      <c r="K95" s="32"/>
      <c r="L95" s="32"/>
      <c r="M95" s="32"/>
      <c r="N95" s="32"/>
      <c r="O95" s="32"/>
      <c r="P95" s="72"/>
      <c r="Q95" s="72"/>
      <c r="R95" s="72"/>
    </row>
    <row r="96" spans="1:18" ht="20.100000000000001" customHeight="1" x14ac:dyDescent="0.2">
      <c r="A96" s="32"/>
      <c r="B96" s="32"/>
      <c r="C96" s="32"/>
      <c r="D96" s="32"/>
      <c r="E96" s="32"/>
      <c r="F96" s="32"/>
      <c r="G96" s="32"/>
      <c r="H96" s="32"/>
      <c r="I96" s="32"/>
      <c r="J96" s="32"/>
      <c r="K96" s="32"/>
      <c r="L96" s="32"/>
      <c r="M96" s="32"/>
      <c r="N96" s="32"/>
      <c r="O96" s="32"/>
      <c r="P96" s="72"/>
      <c r="Q96" s="72"/>
      <c r="R96" s="72"/>
    </row>
    <row r="97" spans="1:33" ht="20.100000000000001" customHeight="1" x14ac:dyDescent="0.2">
      <c r="A97" s="32"/>
      <c r="B97" s="32"/>
      <c r="C97" s="32"/>
      <c r="D97" s="32"/>
      <c r="E97" s="32"/>
      <c r="F97" s="32"/>
      <c r="G97" s="32"/>
      <c r="H97" s="32"/>
      <c r="I97" s="32"/>
      <c r="J97" s="32"/>
      <c r="K97" s="32"/>
      <c r="L97" s="32"/>
      <c r="M97" s="32"/>
      <c r="N97" s="32"/>
      <c r="O97" s="32"/>
      <c r="P97" s="72"/>
      <c r="Q97" s="72"/>
      <c r="R97" s="72"/>
    </row>
    <row r="98" spans="1:33" ht="20.100000000000001" customHeight="1" x14ac:dyDescent="0.2">
      <c r="A98" s="32"/>
      <c r="B98" s="32"/>
      <c r="C98" s="32"/>
      <c r="D98" s="32"/>
      <c r="E98" s="32"/>
      <c r="F98" s="32"/>
      <c r="G98" s="32"/>
      <c r="H98" s="32"/>
      <c r="I98" s="32"/>
      <c r="J98" s="32"/>
      <c r="K98" s="32"/>
      <c r="L98" s="32"/>
      <c r="M98" s="32"/>
      <c r="N98" s="32"/>
      <c r="O98" s="32"/>
      <c r="P98" s="72"/>
      <c r="Q98" s="72"/>
      <c r="R98" s="72"/>
      <c r="S98" s="72"/>
      <c r="T98" s="72"/>
      <c r="U98" s="72"/>
      <c r="V98" s="72"/>
      <c r="W98" s="72"/>
      <c r="X98" s="72"/>
      <c r="Y98" s="72"/>
      <c r="Z98" s="72"/>
      <c r="AA98" s="72"/>
      <c r="AB98" s="72"/>
      <c r="AC98" s="72"/>
      <c r="AD98" s="72"/>
      <c r="AE98" s="72"/>
      <c r="AF98" s="72"/>
      <c r="AG98" s="72"/>
    </row>
    <row r="99" spans="1:33" ht="20.100000000000001" customHeight="1" x14ac:dyDescent="0.2">
      <c r="A99" s="32"/>
      <c r="B99" s="32"/>
      <c r="C99" s="32"/>
      <c r="D99" s="32"/>
      <c r="E99" s="32"/>
      <c r="F99" s="32"/>
      <c r="G99" s="32"/>
      <c r="H99" s="32"/>
      <c r="I99" s="32"/>
      <c r="J99" s="32"/>
      <c r="K99" s="32"/>
      <c r="L99" s="32"/>
      <c r="M99" s="32"/>
      <c r="N99" s="32"/>
      <c r="O99" s="32"/>
      <c r="P99" s="72"/>
      <c r="Q99" s="72"/>
      <c r="R99" s="72"/>
      <c r="S99" s="72"/>
      <c r="T99" s="72"/>
      <c r="U99" s="72"/>
      <c r="V99" s="72"/>
      <c r="W99" s="72"/>
      <c r="X99" s="72"/>
      <c r="Y99" s="72"/>
      <c r="Z99" s="72"/>
      <c r="AA99" s="72"/>
      <c r="AB99" s="72"/>
      <c r="AC99" s="72"/>
      <c r="AD99" s="72"/>
      <c r="AE99" s="72"/>
      <c r="AF99" s="72"/>
      <c r="AG99" s="72"/>
    </row>
    <row r="100" spans="1:33" ht="20.100000000000001" customHeight="1" x14ac:dyDescent="0.2">
      <c r="A100" s="32"/>
      <c r="B100" s="32"/>
      <c r="C100" s="32"/>
      <c r="D100" s="32"/>
      <c r="E100" s="32"/>
      <c r="F100" s="32"/>
      <c r="G100" s="32"/>
      <c r="H100" s="32"/>
      <c r="I100" s="32"/>
      <c r="J100" s="32"/>
      <c r="K100" s="32"/>
      <c r="L100" s="32"/>
      <c r="M100" s="32"/>
      <c r="N100" s="32"/>
      <c r="O100" s="32"/>
      <c r="P100" s="72"/>
      <c r="Q100" s="72"/>
      <c r="R100" s="72"/>
      <c r="S100" s="72"/>
      <c r="T100" s="72"/>
      <c r="U100" s="72"/>
      <c r="V100" s="72"/>
      <c r="W100" s="72"/>
      <c r="X100" s="72"/>
      <c r="Y100" s="72"/>
      <c r="Z100" s="72"/>
      <c r="AA100" s="72"/>
      <c r="AB100" s="72"/>
      <c r="AC100" s="72"/>
      <c r="AD100" s="72"/>
      <c r="AE100" s="72"/>
      <c r="AF100" s="72"/>
      <c r="AG100" s="72"/>
    </row>
    <row r="101" spans="1:33" ht="20.100000000000001" customHeight="1" x14ac:dyDescent="0.2">
      <c r="A101" s="32"/>
      <c r="B101" s="32"/>
      <c r="C101" s="32"/>
      <c r="D101" s="32"/>
      <c r="E101" s="32"/>
      <c r="F101" s="32"/>
      <c r="G101" s="32"/>
      <c r="H101" s="32"/>
      <c r="I101" s="32"/>
      <c r="J101" s="32"/>
      <c r="K101" s="32"/>
      <c r="L101" s="32"/>
      <c r="M101" s="32"/>
      <c r="N101" s="32"/>
      <c r="O101" s="32"/>
      <c r="P101" s="72"/>
      <c r="Q101" s="72"/>
      <c r="R101" s="72"/>
      <c r="S101" s="72"/>
      <c r="T101" s="72"/>
      <c r="U101" s="72"/>
      <c r="V101" s="72"/>
      <c r="W101" s="72"/>
      <c r="X101" s="72"/>
      <c r="Y101" s="72"/>
      <c r="Z101" s="72"/>
      <c r="AA101" s="72"/>
      <c r="AB101" s="72"/>
      <c r="AC101" s="72"/>
      <c r="AD101" s="72"/>
      <c r="AE101" s="72"/>
      <c r="AF101" s="72"/>
      <c r="AG101" s="72"/>
    </row>
    <row r="102" spans="1:33" ht="20.100000000000001" customHeight="1" x14ac:dyDescent="0.2">
      <c r="A102" s="32"/>
      <c r="B102" s="32"/>
      <c r="C102" s="32"/>
      <c r="D102" s="32"/>
      <c r="E102" s="32"/>
      <c r="F102" s="32"/>
      <c r="G102" s="32"/>
      <c r="H102" s="32"/>
      <c r="I102" s="32"/>
      <c r="J102" s="32"/>
      <c r="K102" s="32"/>
      <c r="L102" s="32"/>
      <c r="M102" s="32"/>
      <c r="N102" s="32"/>
      <c r="O102" s="32"/>
      <c r="P102" s="72"/>
      <c r="Q102" s="72"/>
      <c r="R102" s="72"/>
      <c r="S102" s="72"/>
      <c r="T102" s="72"/>
      <c r="U102" s="72"/>
      <c r="V102" s="72"/>
      <c r="W102" s="72"/>
      <c r="X102" s="72"/>
      <c r="Y102" s="72"/>
      <c r="Z102" s="72"/>
      <c r="AA102" s="72"/>
      <c r="AB102" s="72"/>
      <c r="AC102" s="72"/>
      <c r="AD102" s="72"/>
      <c r="AE102" s="72"/>
      <c r="AF102" s="72"/>
      <c r="AG102" s="72"/>
    </row>
    <row r="103" spans="1:33" ht="20.100000000000001" customHeight="1" x14ac:dyDescent="0.2">
      <c r="A103" s="32"/>
      <c r="B103" s="32"/>
      <c r="C103" s="32"/>
      <c r="D103" s="32"/>
      <c r="E103" s="32"/>
      <c r="F103" s="32"/>
      <c r="G103" s="32"/>
      <c r="H103" s="32"/>
      <c r="I103" s="32"/>
      <c r="J103" s="32"/>
      <c r="K103" s="32"/>
      <c r="L103" s="32"/>
      <c r="M103" s="32"/>
      <c r="N103" s="32"/>
      <c r="O103" s="32"/>
      <c r="P103" s="72"/>
      <c r="Q103" s="72"/>
      <c r="R103" s="72"/>
      <c r="S103" s="72"/>
      <c r="T103" s="72"/>
      <c r="U103" s="72"/>
      <c r="V103" s="72"/>
      <c r="W103" s="72"/>
      <c r="X103" s="72"/>
      <c r="Y103" s="72"/>
      <c r="Z103" s="72"/>
      <c r="AA103" s="72"/>
      <c r="AB103" s="72"/>
      <c r="AC103" s="72"/>
      <c r="AD103" s="72"/>
      <c r="AE103" s="72"/>
      <c r="AF103" s="72"/>
      <c r="AG103" s="72"/>
    </row>
    <row r="104" spans="1:33" ht="20.100000000000001" customHeight="1" x14ac:dyDescent="0.2">
      <c r="A104" s="32"/>
      <c r="B104" s="32"/>
      <c r="C104" s="32"/>
      <c r="D104" s="32"/>
      <c r="E104" s="32"/>
      <c r="F104" s="32"/>
      <c r="G104" s="32"/>
      <c r="H104" s="32"/>
      <c r="I104" s="32"/>
      <c r="J104" s="32"/>
      <c r="K104" s="32"/>
      <c r="L104" s="32"/>
      <c r="M104" s="32"/>
      <c r="N104" s="32"/>
      <c r="O104" s="32"/>
      <c r="P104" s="72"/>
      <c r="Q104" s="72"/>
      <c r="R104" s="72"/>
      <c r="S104" s="72"/>
      <c r="T104" s="72"/>
      <c r="U104" s="72"/>
      <c r="V104" s="72"/>
      <c r="W104" s="72"/>
      <c r="X104" s="72"/>
      <c r="Y104" s="72"/>
      <c r="Z104" s="72"/>
      <c r="AA104" s="72"/>
      <c r="AB104" s="72"/>
      <c r="AC104" s="72"/>
      <c r="AD104" s="72"/>
      <c r="AE104" s="72"/>
      <c r="AF104" s="72"/>
      <c r="AG104" s="72"/>
    </row>
    <row r="105" spans="1:33" ht="20.100000000000001" customHeight="1" x14ac:dyDescent="0.2">
      <c r="A105" s="32"/>
      <c r="B105" s="32"/>
      <c r="C105" s="32"/>
      <c r="D105" s="32"/>
      <c r="E105" s="32"/>
      <c r="F105" s="32"/>
      <c r="G105" s="32"/>
      <c r="H105" s="32"/>
      <c r="I105" s="32"/>
      <c r="J105" s="32"/>
      <c r="K105" s="32"/>
      <c r="L105" s="32"/>
      <c r="M105" s="32"/>
      <c r="N105" s="32"/>
      <c r="O105" s="32"/>
      <c r="P105" s="72"/>
      <c r="Q105" s="72"/>
      <c r="R105" s="72"/>
      <c r="S105" s="72"/>
      <c r="T105" s="72"/>
      <c r="U105" s="72"/>
      <c r="V105" s="72"/>
      <c r="W105" s="72"/>
      <c r="X105" s="72"/>
      <c r="Y105" s="72"/>
      <c r="Z105" s="72"/>
      <c r="AA105" s="72"/>
      <c r="AB105" s="72"/>
      <c r="AC105" s="72"/>
      <c r="AD105" s="72"/>
      <c r="AE105" s="72"/>
      <c r="AF105" s="72"/>
      <c r="AG105" s="72"/>
    </row>
    <row r="106" spans="1:33" ht="20.100000000000001" customHeight="1" x14ac:dyDescent="0.2">
      <c r="A106" s="32"/>
      <c r="B106" s="32"/>
      <c r="C106" s="32"/>
      <c r="D106" s="32"/>
      <c r="E106" s="32"/>
      <c r="F106" s="32"/>
      <c r="G106" s="32"/>
      <c r="H106" s="32"/>
      <c r="I106" s="32"/>
      <c r="J106" s="32"/>
      <c r="K106" s="32"/>
      <c r="L106" s="32"/>
      <c r="M106" s="32"/>
      <c r="N106" s="32"/>
      <c r="O106" s="32"/>
      <c r="P106" s="72"/>
      <c r="Q106" s="72"/>
      <c r="R106" s="72"/>
      <c r="S106" s="72"/>
      <c r="T106" s="72"/>
      <c r="U106" s="72"/>
      <c r="V106" s="72"/>
      <c r="W106" s="72"/>
      <c r="X106" s="72"/>
      <c r="Y106" s="72"/>
      <c r="Z106" s="72"/>
      <c r="AA106" s="72"/>
      <c r="AB106" s="72"/>
      <c r="AC106" s="72"/>
      <c r="AD106" s="72"/>
      <c r="AE106" s="72"/>
      <c r="AF106" s="72"/>
      <c r="AG106" s="72"/>
    </row>
    <row r="107" spans="1:33" ht="20.100000000000001" customHeight="1" x14ac:dyDescent="0.2">
      <c r="A107" s="32"/>
      <c r="B107" s="32"/>
      <c r="C107" s="32"/>
      <c r="D107" s="32"/>
      <c r="E107" s="32"/>
      <c r="F107" s="32"/>
      <c r="G107" s="32"/>
      <c r="H107" s="32"/>
      <c r="I107" s="32"/>
      <c r="J107" s="32"/>
      <c r="K107" s="32"/>
      <c r="L107" s="32"/>
      <c r="M107" s="32"/>
      <c r="N107" s="32"/>
      <c r="O107" s="32"/>
      <c r="P107" s="72"/>
      <c r="Q107" s="72"/>
      <c r="R107" s="72"/>
      <c r="S107" s="72"/>
      <c r="T107" s="72"/>
      <c r="U107" s="72"/>
      <c r="V107" s="72"/>
      <c r="W107" s="72"/>
      <c r="X107" s="72"/>
      <c r="Y107" s="72"/>
      <c r="Z107" s="72"/>
      <c r="AA107" s="72"/>
      <c r="AB107" s="72"/>
      <c r="AC107" s="72"/>
      <c r="AD107" s="72"/>
      <c r="AE107" s="72"/>
      <c r="AF107" s="72"/>
      <c r="AG107" s="72"/>
    </row>
    <row r="108" spans="1:33" ht="20.100000000000001" customHeight="1" x14ac:dyDescent="0.2">
      <c r="A108" s="32"/>
      <c r="B108" s="32"/>
      <c r="C108" s="32"/>
      <c r="D108" s="32"/>
      <c r="E108" s="32"/>
      <c r="F108" s="32"/>
      <c r="G108" s="32"/>
      <c r="H108" s="32"/>
      <c r="I108" s="32"/>
      <c r="J108" s="32"/>
      <c r="K108" s="32"/>
      <c r="L108" s="32"/>
      <c r="M108" s="32"/>
      <c r="N108" s="32"/>
      <c r="O108" s="32"/>
      <c r="P108" s="72"/>
      <c r="Q108" s="72"/>
      <c r="R108" s="72"/>
      <c r="S108" s="72"/>
      <c r="T108" s="72"/>
      <c r="U108" s="72"/>
      <c r="V108" s="72"/>
      <c r="W108" s="72"/>
      <c r="X108" s="72"/>
      <c r="Y108" s="72"/>
      <c r="Z108" s="72"/>
      <c r="AA108" s="72"/>
      <c r="AB108" s="72"/>
      <c r="AC108" s="72"/>
      <c r="AD108" s="72"/>
      <c r="AE108" s="72"/>
      <c r="AF108" s="72"/>
      <c r="AG108" s="72"/>
    </row>
    <row r="109" spans="1:33" ht="20.100000000000001" customHeight="1" x14ac:dyDescent="0.2">
      <c r="A109" s="32"/>
      <c r="B109" s="32"/>
      <c r="C109" s="32"/>
      <c r="D109" s="32"/>
      <c r="E109" s="32"/>
      <c r="F109" s="32"/>
      <c r="G109" s="32"/>
      <c r="H109" s="32"/>
      <c r="I109" s="32"/>
      <c r="J109" s="32"/>
      <c r="K109" s="32"/>
      <c r="L109" s="32"/>
      <c r="M109" s="32"/>
      <c r="N109" s="32"/>
      <c r="O109" s="32"/>
      <c r="P109" s="72"/>
      <c r="Q109" s="72"/>
      <c r="R109" s="72"/>
      <c r="S109" s="72"/>
      <c r="T109" s="72"/>
      <c r="U109" s="72"/>
      <c r="V109" s="72"/>
      <c r="W109" s="72"/>
      <c r="X109" s="72"/>
      <c r="Y109" s="72"/>
      <c r="Z109" s="72"/>
      <c r="AA109" s="72"/>
      <c r="AB109" s="72"/>
      <c r="AC109" s="72"/>
      <c r="AD109" s="72"/>
      <c r="AE109" s="72"/>
      <c r="AF109" s="72"/>
      <c r="AG109" s="72"/>
    </row>
    <row r="110" spans="1:33" ht="20.100000000000001" customHeight="1" x14ac:dyDescent="0.2">
      <c r="A110" s="32"/>
      <c r="B110" s="32"/>
      <c r="C110" s="32"/>
      <c r="D110" s="32"/>
      <c r="E110" s="32"/>
      <c r="F110" s="32"/>
      <c r="G110" s="32"/>
      <c r="H110" s="32"/>
      <c r="I110" s="32"/>
      <c r="J110" s="32"/>
      <c r="K110" s="32"/>
      <c r="L110" s="32"/>
      <c r="M110" s="32"/>
      <c r="N110" s="32"/>
      <c r="O110" s="32"/>
      <c r="P110" s="72"/>
      <c r="Q110" s="72"/>
      <c r="R110" s="72"/>
      <c r="S110" s="72"/>
      <c r="T110" s="72"/>
      <c r="U110" s="72"/>
      <c r="V110" s="72"/>
      <c r="W110" s="72"/>
      <c r="X110" s="72"/>
      <c r="Y110" s="72"/>
      <c r="Z110" s="72"/>
      <c r="AA110" s="72"/>
      <c r="AB110" s="72"/>
      <c r="AC110" s="72"/>
      <c r="AD110" s="72"/>
      <c r="AE110" s="72"/>
      <c r="AF110" s="72"/>
      <c r="AG110" s="72"/>
    </row>
    <row r="111" spans="1:33" ht="20.100000000000001" customHeight="1" x14ac:dyDescent="0.2">
      <c r="A111" s="32"/>
      <c r="B111" s="32"/>
      <c r="C111" s="32"/>
      <c r="D111" s="32"/>
      <c r="E111" s="32"/>
      <c r="F111" s="32"/>
      <c r="G111" s="32"/>
      <c r="H111" s="32"/>
      <c r="I111" s="32"/>
      <c r="J111" s="32"/>
      <c r="K111" s="32"/>
      <c r="L111" s="32"/>
      <c r="M111" s="32"/>
      <c r="N111" s="32"/>
      <c r="O111" s="32"/>
      <c r="P111" s="72"/>
      <c r="Q111" s="72"/>
      <c r="R111" s="72"/>
      <c r="S111" s="72"/>
      <c r="T111" s="72"/>
      <c r="U111" s="72"/>
      <c r="V111" s="72"/>
      <c r="W111" s="72"/>
      <c r="X111" s="72"/>
      <c r="Y111" s="72"/>
      <c r="Z111" s="72"/>
      <c r="AA111" s="72"/>
      <c r="AB111" s="72"/>
      <c r="AC111" s="72"/>
      <c r="AD111" s="72"/>
      <c r="AE111" s="72"/>
      <c r="AF111" s="72"/>
      <c r="AG111" s="72"/>
    </row>
    <row r="112" spans="1:33" ht="20.100000000000001" customHeight="1" x14ac:dyDescent="0.2">
      <c r="A112" s="32"/>
      <c r="B112" s="32"/>
      <c r="C112" s="32"/>
      <c r="D112" s="32"/>
      <c r="E112" s="32"/>
      <c r="F112" s="32"/>
      <c r="G112" s="32"/>
      <c r="H112" s="32"/>
      <c r="I112" s="32"/>
      <c r="J112" s="32"/>
      <c r="K112" s="32"/>
      <c r="L112" s="32"/>
      <c r="M112" s="32"/>
      <c r="N112" s="32"/>
      <c r="O112" s="32"/>
      <c r="P112" s="72"/>
      <c r="Q112" s="72"/>
      <c r="R112" s="72"/>
      <c r="S112" s="72"/>
      <c r="T112" s="72"/>
      <c r="U112" s="72"/>
      <c r="V112" s="72"/>
      <c r="W112" s="72"/>
      <c r="X112" s="72"/>
      <c r="Y112" s="72"/>
      <c r="Z112" s="72"/>
      <c r="AA112" s="72"/>
      <c r="AB112" s="72"/>
      <c r="AC112" s="72"/>
      <c r="AD112" s="72"/>
      <c r="AE112" s="72"/>
      <c r="AF112" s="72"/>
      <c r="AG112" s="72"/>
    </row>
    <row r="113" spans="1:33" ht="20.100000000000001" customHeight="1" x14ac:dyDescent="0.2">
      <c r="A113" s="32"/>
      <c r="B113" s="32"/>
      <c r="C113" s="32"/>
      <c r="D113" s="32"/>
      <c r="E113" s="32"/>
      <c r="F113" s="32"/>
      <c r="G113" s="32"/>
      <c r="H113" s="32"/>
      <c r="I113" s="32"/>
      <c r="J113" s="32"/>
      <c r="K113" s="32"/>
      <c r="L113" s="32"/>
      <c r="M113" s="32"/>
      <c r="N113" s="32"/>
      <c r="O113" s="32"/>
      <c r="P113" s="72"/>
      <c r="Q113" s="72"/>
      <c r="R113" s="72"/>
      <c r="S113" s="72"/>
      <c r="T113" s="72"/>
      <c r="U113" s="72"/>
      <c r="V113" s="72"/>
      <c r="W113" s="72"/>
      <c r="X113" s="72"/>
      <c r="Y113" s="72"/>
      <c r="Z113" s="72"/>
      <c r="AA113" s="72"/>
      <c r="AB113" s="72"/>
      <c r="AC113" s="72"/>
      <c r="AD113" s="72"/>
      <c r="AE113" s="72"/>
      <c r="AF113" s="72"/>
      <c r="AG113" s="72"/>
    </row>
    <row r="114" spans="1:33" ht="20.100000000000001" customHeight="1" x14ac:dyDescent="0.2">
      <c r="A114" s="32"/>
      <c r="B114" s="32"/>
      <c r="C114" s="32"/>
      <c r="D114" s="32"/>
      <c r="E114" s="32"/>
      <c r="F114" s="32"/>
      <c r="G114" s="32"/>
      <c r="H114" s="32"/>
      <c r="I114" s="32"/>
      <c r="J114" s="32"/>
      <c r="K114" s="32"/>
      <c r="L114" s="32"/>
      <c r="M114" s="32"/>
      <c r="N114" s="32"/>
      <c r="O114" s="32"/>
      <c r="P114" s="72"/>
      <c r="Q114" s="72"/>
      <c r="R114" s="72"/>
      <c r="S114" s="72"/>
      <c r="T114" s="72"/>
      <c r="U114" s="72"/>
      <c r="V114" s="72"/>
      <c r="W114" s="72"/>
      <c r="X114" s="72"/>
      <c r="Y114" s="72"/>
      <c r="Z114" s="72"/>
      <c r="AA114" s="72"/>
      <c r="AB114" s="72"/>
      <c r="AC114" s="72"/>
      <c r="AD114" s="72"/>
      <c r="AE114" s="72"/>
      <c r="AF114" s="72"/>
      <c r="AG114" s="72"/>
    </row>
    <row r="115" spans="1:33" ht="20.100000000000001" customHeight="1" x14ac:dyDescent="0.2">
      <c r="A115" s="32"/>
      <c r="B115" s="32"/>
      <c r="C115" s="32"/>
      <c r="D115" s="32"/>
      <c r="E115" s="32"/>
      <c r="F115" s="32"/>
      <c r="G115" s="32"/>
      <c r="H115" s="32"/>
      <c r="I115" s="32"/>
      <c r="J115" s="32"/>
      <c r="K115" s="32"/>
      <c r="L115" s="32"/>
      <c r="M115" s="32"/>
      <c r="N115" s="32"/>
      <c r="O115" s="32"/>
      <c r="P115" s="72"/>
      <c r="Q115" s="72"/>
      <c r="R115" s="72"/>
      <c r="S115" s="72"/>
      <c r="T115" s="72"/>
      <c r="U115" s="72"/>
      <c r="V115" s="72"/>
      <c r="W115" s="72"/>
      <c r="X115" s="72"/>
      <c r="Y115" s="72"/>
      <c r="Z115" s="72"/>
      <c r="AA115" s="72"/>
      <c r="AB115" s="72"/>
      <c r="AC115" s="72"/>
      <c r="AD115" s="72"/>
      <c r="AE115" s="72"/>
      <c r="AF115" s="72"/>
      <c r="AG115" s="72"/>
    </row>
    <row r="116" spans="1:33" ht="20.100000000000001" customHeight="1" x14ac:dyDescent="0.2">
      <c r="A116" s="32"/>
      <c r="B116" s="32"/>
      <c r="C116" s="32"/>
      <c r="D116" s="32"/>
      <c r="E116" s="32"/>
      <c r="F116" s="32"/>
      <c r="G116" s="32"/>
      <c r="H116" s="32"/>
      <c r="I116" s="32"/>
      <c r="J116" s="32"/>
      <c r="K116" s="32"/>
      <c r="L116" s="32"/>
      <c r="M116" s="32"/>
      <c r="N116" s="32"/>
      <c r="O116" s="32"/>
      <c r="P116" s="72"/>
      <c r="Q116" s="72"/>
      <c r="R116" s="72"/>
      <c r="S116" s="72"/>
      <c r="T116" s="72"/>
      <c r="U116" s="72"/>
      <c r="V116" s="72"/>
      <c r="W116" s="72"/>
      <c r="X116" s="72"/>
      <c r="Y116" s="72"/>
      <c r="Z116" s="72"/>
      <c r="AA116" s="72"/>
      <c r="AB116" s="72"/>
      <c r="AC116" s="72"/>
      <c r="AD116" s="72"/>
      <c r="AE116" s="72"/>
      <c r="AF116" s="72"/>
      <c r="AG116" s="72"/>
    </row>
    <row r="117" spans="1:33" ht="20.100000000000001" customHeight="1" x14ac:dyDescent="0.2">
      <c r="A117" s="32"/>
      <c r="B117" s="32"/>
      <c r="C117" s="32"/>
      <c r="D117" s="32"/>
      <c r="E117" s="32"/>
      <c r="F117" s="32"/>
      <c r="G117" s="32"/>
      <c r="H117" s="32"/>
      <c r="I117" s="32"/>
      <c r="J117" s="32"/>
      <c r="K117" s="32"/>
      <c r="L117" s="32"/>
      <c r="M117" s="32"/>
      <c r="N117" s="32"/>
      <c r="O117" s="32"/>
      <c r="P117" s="72"/>
      <c r="Q117" s="72"/>
      <c r="R117" s="72"/>
      <c r="S117" s="72"/>
      <c r="T117" s="72"/>
      <c r="U117" s="72"/>
      <c r="V117" s="72"/>
      <c r="W117" s="72"/>
      <c r="X117" s="72"/>
      <c r="Y117" s="72"/>
      <c r="Z117" s="72"/>
      <c r="AA117" s="72"/>
      <c r="AB117" s="72"/>
      <c r="AC117" s="72"/>
      <c r="AD117" s="72"/>
      <c r="AE117" s="72"/>
      <c r="AF117" s="72"/>
      <c r="AG117" s="72"/>
    </row>
    <row r="118" spans="1:33" ht="20.100000000000001" customHeight="1" x14ac:dyDescent="0.2">
      <c r="A118" s="32"/>
      <c r="B118" s="32"/>
      <c r="C118" s="32"/>
      <c r="D118" s="32"/>
      <c r="E118" s="32"/>
      <c r="F118" s="32"/>
      <c r="G118" s="32"/>
      <c r="H118" s="32"/>
      <c r="I118" s="32"/>
      <c r="J118" s="32"/>
      <c r="K118" s="32"/>
      <c r="L118" s="32"/>
      <c r="M118" s="32"/>
      <c r="N118" s="32"/>
      <c r="O118" s="32"/>
      <c r="P118" s="72"/>
      <c r="Q118" s="72"/>
      <c r="R118" s="72"/>
      <c r="S118" s="72"/>
      <c r="T118" s="72"/>
      <c r="U118" s="72"/>
      <c r="V118" s="72"/>
      <c r="W118" s="72"/>
      <c r="X118" s="72"/>
      <c r="Y118" s="72"/>
      <c r="Z118" s="72"/>
      <c r="AA118" s="72"/>
      <c r="AB118" s="72"/>
      <c r="AC118" s="72"/>
      <c r="AD118" s="72"/>
      <c r="AE118" s="72"/>
      <c r="AF118" s="72"/>
      <c r="AG118" s="72"/>
    </row>
    <row r="119" spans="1:33" ht="20.100000000000001" customHeight="1" x14ac:dyDescent="0.2">
      <c r="A119" s="32"/>
      <c r="B119" s="32"/>
      <c r="C119" s="32"/>
      <c r="D119" s="32"/>
      <c r="E119" s="32"/>
      <c r="F119" s="32"/>
      <c r="G119" s="32"/>
      <c r="H119" s="32"/>
      <c r="I119" s="32"/>
      <c r="J119" s="32"/>
      <c r="K119" s="32"/>
      <c r="L119" s="32"/>
      <c r="M119" s="32"/>
      <c r="N119" s="32"/>
      <c r="O119" s="32"/>
      <c r="P119" s="72"/>
      <c r="Q119" s="72"/>
      <c r="R119" s="72"/>
      <c r="S119" s="72"/>
      <c r="T119" s="72"/>
      <c r="U119" s="72"/>
      <c r="V119" s="72"/>
      <c r="W119" s="72"/>
      <c r="X119" s="72"/>
      <c r="Y119" s="72"/>
      <c r="Z119" s="72"/>
      <c r="AA119" s="72"/>
      <c r="AB119" s="72"/>
      <c r="AC119" s="72"/>
      <c r="AD119" s="72"/>
      <c r="AE119" s="72"/>
      <c r="AF119" s="72"/>
      <c r="AG119" s="72"/>
    </row>
    <row r="120" spans="1:33" ht="20.100000000000001" customHeight="1" x14ac:dyDescent="0.2">
      <c r="A120" s="32"/>
      <c r="B120" s="32"/>
      <c r="C120" s="32"/>
      <c r="D120" s="32"/>
      <c r="E120" s="32"/>
      <c r="F120" s="32"/>
      <c r="G120" s="32"/>
      <c r="H120" s="32"/>
      <c r="I120" s="32"/>
      <c r="J120" s="32"/>
      <c r="K120" s="32"/>
      <c r="L120" s="32"/>
      <c r="M120" s="32"/>
      <c r="N120" s="32"/>
      <c r="O120" s="32"/>
      <c r="P120" s="72"/>
      <c r="Q120" s="72"/>
      <c r="R120" s="72"/>
      <c r="S120" s="72"/>
      <c r="T120" s="72"/>
      <c r="U120" s="72"/>
      <c r="V120" s="72"/>
      <c r="W120" s="72"/>
      <c r="X120" s="72"/>
      <c r="Y120" s="72"/>
      <c r="Z120" s="72"/>
      <c r="AA120" s="72"/>
      <c r="AB120" s="72"/>
      <c r="AC120" s="72"/>
      <c r="AD120" s="72"/>
      <c r="AE120" s="72"/>
      <c r="AF120" s="72"/>
      <c r="AG120" s="72"/>
    </row>
    <row r="121" spans="1:33" ht="20.100000000000001" customHeight="1" x14ac:dyDescent="0.2">
      <c r="A121" s="32"/>
      <c r="B121" s="32"/>
      <c r="C121" s="32"/>
      <c r="D121" s="32"/>
      <c r="E121" s="32"/>
      <c r="F121" s="32"/>
      <c r="G121" s="32"/>
      <c r="H121" s="32"/>
      <c r="I121" s="32"/>
      <c r="J121" s="32"/>
      <c r="K121" s="32"/>
      <c r="L121" s="32"/>
      <c r="M121" s="32"/>
      <c r="N121" s="32"/>
      <c r="O121" s="32"/>
      <c r="P121" s="72"/>
      <c r="Q121" s="72"/>
      <c r="R121" s="72"/>
      <c r="S121" s="72"/>
      <c r="T121" s="72"/>
      <c r="U121" s="72"/>
      <c r="V121" s="72"/>
      <c r="W121" s="72"/>
      <c r="X121" s="72"/>
      <c r="Y121" s="72"/>
      <c r="Z121" s="72"/>
      <c r="AA121" s="72"/>
      <c r="AB121" s="72"/>
      <c r="AC121" s="72"/>
      <c r="AD121" s="72"/>
      <c r="AE121" s="72"/>
      <c r="AF121" s="72"/>
      <c r="AG121" s="72"/>
    </row>
    <row r="122" spans="1:33" ht="20.100000000000001" customHeight="1" x14ac:dyDescent="0.2">
      <c r="A122" s="32"/>
      <c r="B122" s="32"/>
      <c r="C122" s="32"/>
      <c r="D122" s="32"/>
      <c r="E122" s="32"/>
      <c r="F122" s="32"/>
      <c r="G122" s="32"/>
      <c r="H122" s="32"/>
      <c r="I122" s="32"/>
      <c r="J122" s="32"/>
      <c r="K122" s="32"/>
      <c r="L122" s="32"/>
      <c r="M122" s="32"/>
      <c r="N122" s="32"/>
      <c r="O122" s="32"/>
      <c r="P122" s="72"/>
      <c r="Q122" s="72"/>
      <c r="R122" s="72"/>
      <c r="S122" s="72"/>
      <c r="T122" s="72"/>
      <c r="U122" s="72"/>
      <c r="V122" s="72"/>
      <c r="W122" s="72"/>
      <c r="X122" s="72"/>
      <c r="Y122" s="72"/>
      <c r="Z122" s="72"/>
      <c r="AA122" s="72"/>
      <c r="AB122" s="72"/>
      <c r="AC122" s="72"/>
      <c r="AD122" s="72"/>
      <c r="AE122" s="72"/>
      <c r="AF122" s="72"/>
      <c r="AG122" s="72"/>
    </row>
    <row r="123" spans="1:33" ht="20.100000000000001" customHeight="1" x14ac:dyDescent="0.2">
      <c r="A123" s="32"/>
      <c r="B123" s="32"/>
      <c r="C123" s="32"/>
      <c r="D123" s="32"/>
      <c r="E123" s="32"/>
      <c r="F123" s="32"/>
      <c r="G123" s="32"/>
      <c r="H123" s="32"/>
      <c r="I123" s="32"/>
      <c r="J123" s="32"/>
      <c r="K123" s="32"/>
      <c r="L123" s="32"/>
      <c r="M123" s="32"/>
      <c r="N123" s="32"/>
      <c r="O123" s="32"/>
      <c r="P123" s="72"/>
      <c r="Q123" s="72"/>
      <c r="R123" s="72"/>
      <c r="S123" s="72"/>
      <c r="T123" s="72"/>
      <c r="U123" s="72"/>
      <c r="V123" s="72"/>
      <c r="W123" s="72"/>
      <c r="X123" s="72"/>
      <c r="Y123" s="72"/>
      <c r="Z123" s="72"/>
      <c r="AA123" s="72"/>
      <c r="AB123" s="72"/>
      <c r="AC123" s="72"/>
      <c r="AD123" s="72"/>
      <c r="AE123" s="72"/>
      <c r="AF123" s="72"/>
      <c r="AG123" s="72"/>
    </row>
    <row r="124" spans="1:33" ht="20.100000000000001" customHeight="1" x14ac:dyDescent="0.2">
      <c r="A124" s="32"/>
      <c r="B124" s="32"/>
      <c r="C124" s="32"/>
      <c r="D124" s="32"/>
      <c r="E124" s="32"/>
      <c r="F124" s="32"/>
      <c r="G124" s="32"/>
      <c r="H124" s="32"/>
      <c r="I124" s="32"/>
      <c r="J124" s="32"/>
      <c r="K124" s="32"/>
      <c r="L124" s="32"/>
      <c r="M124" s="32"/>
      <c r="N124" s="32"/>
      <c r="O124" s="32"/>
      <c r="P124" s="72"/>
      <c r="Q124" s="72"/>
      <c r="R124" s="72"/>
      <c r="S124" s="72"/>
      <c r="T124" s="72"/>
      <c r="U124" s="72"/>
      <c r="V124" s="72"/>
      <c r="W124" s="72"/>
      <c r="X124" s="72"/>
      <c r="Y124" s="72"/>
      <c r="Z124" s="72"/>
      <c r="AA124" s="72"/>
      <c r="AB124" s="72"/>
      <c r="AC124" s="72"/>
      <c r="AD124" s="72"/>
      <c r="AE124" s="72"/>
      <c r="AF124" s="72"/>
      <c r="AG124" s="72"/>
    </row>
    <row r="125" spans="1:33" ht="20.100000000000001" customHeight="1" x14ac:dyDescent="0.2">
      <c r="A125" s="32"/>
      <c r="B125" s="32"/>
      <c r="C125" s="32"/>
      <c r="D125" s="32"/>
      <c r="E125" s="32"/>
      <c r="F125" s="32"/>
      <c r="G125" s="32"/>
      <c r="H125" s="32"/>
      <c r="I125" s="32"/>
      <c r="J125" s="32"/>
      <c r="K125" s="32"/>
      <c r="L125" s="32"/>
      <c r="M125" s="32"/>
      <c r="N125" s="32"/>
      <c r="O125" s="32"/>
      <c r="P125" s="72"/>
      <c r="Q125" s="72"/>
      <c r="R125" s="72"/>
      <c r="S125" s="72"/>
      <c r="T125" s="72"/>
      <c r="U125" s="72"/>
      <c r="V125" s="72"/>
      <c r="W125" s="72"/>
      <c r="X125" s="72"/>
      <c r="Y125" s="72"/>
      <c r="Z125" s="72"/>
      <c r="AA125" s="72"/>
      <c r="AB125" s="72"/>
      <c r="AC125" s="72"/>
      <c r="AD125" s="72"/>
      <c r="AE125" s="72"/>
      <c r="AF125" s="72"/>
      <c r="AG125" s="72"/>
    </row>
    <row r="126" spans="1:33" ht="20.100000000000001" customHeight="1" x14ac:dyDescent="0.2">
      <c r="A126" s="32"/>
      <c r="B126" s="32"/>
      <c r="C126" s="32"/>
      <c r="D126" s="32"/>
      <c r="E126" s="32"/>
      <c r="F126" s="32"/>
      <c r="G126" s="32"/>
      <c r="H126" s="32"/>
      <c r="I126" s="32"/>
      <c r="J126" s="32"/>
      <c r="K126" s="32"/>
      <c r="L126" s="32"/>
      <c r="M126" s="32"/>
      <c r="N126" s="32"/>
      <c r="O126" s="32"/>
      <c r="P126" s="72"/>
      <c r="Q126" s="72"/>
      <c r="R126" s="72"/>
      <c r="S126" s="72"/>
      <c r="T126" s="72"/>
      <c r="U126" s="72"/>
      <c r="V126" s="72"/>
      <c r="W126" s="72"/>
      <c r="X126" s="72"/>
      <c r="Y126" s="72"/>
      <c r="Z126" s="72"/>
      <c r="AA126" s="72"/>
      <c r="AB126" s="72"/>
      <c r="AC126" s="72"/>
      <c r="AD126" s="72"/>
      <c r="AE126" s="72"/>
      <c r="AF126" s="72"/>
      <c r="AG126" s="72"/>
    </row>
    <row r="127" spans="1:33" ht="20.100000000000001" customHeight="1" x14ac:dyDescent="0.2">
      <c r="A127" s="32"/>
      <c r="B127" s="32"/>
      <c r="C127" s="32"/>
      <c r="D127" s="32"/>
      <c r="E127" s="32"/>
      <c r="F127" s="32"/>
      <c r="G127" s="32"/>
      <c r="H127" s="32"/>
      <c r="I127" s="32"/>
      <c r="J127" s="32"/>
      <c r="K127" s="32"/>
      <c r="L127" s="32"/>
      <c r="M127" s="32"/>
      <c r="N127" s="32"/>
      <c r="O127" s="32"/>
      <c r="P127" s="72"/>
      <c r="Q127" s="72"/>
      <c r="R127" s="72"/>
      <c r="S127" s="72"/>
      <c r="T127" s="72"/>
      <c r="U127" s="72"/>
      <c r="V127" s="72"/>
      <c r="W127" s="72"/>
      <c r="X127" s="72"/>
      <c r="Y127" s="72"/>
      <c r="Z127" s="72"/>
      <c r="AA127" s="72"/>
      <c r="AB127" s="72"/>
      <c r="AC127" s="72"/>
      <c r="AD127" s="72"/>
      <c r="AE127" s="72"/>
      <c r="AF127" s="72"/>
      <c r="AG127" s="72"/>
    </row>
    <row r="128" spans="1:33" ht="20.100000000000001" customHeight="1" x14ac:dyDescent="0.2">
      <c r="A128" s="32"/>
      <c r="B128" s="32"/>
      <c r="C128" s="32"/>
      <c r="D128" s="32"/>
      <c r="E128" s="32"/>
      <c r="F128" s="32"/>
      <c r="G128" s="32"/>
      <c r="H128" s="32"/>
      <c r="I128" s="32"/>
      <c r="J128" s="32"/>
      <c r="K128" s="32"/>
      <c r="L128" s="32"/>
      <c r="M128" s="32"/>
      <c r="N128" s="32"/>
      <c r="O128" s="32"/>
      <c r="P128" s="72"/>
      <c r="Q128" s="72"/>
      <c r="R128" s="72"/>
      <c r="S128" s="72"/>
      <c r="T128" s="72"/>
      <c r="U128" s="72"/>
      <c r="V128" s="72"/>
      <c r="W128" s="72"/>
      <c r="X128" s="72"/>
      <c r="Y128" s="72"/>
      <c r="Z128" s="72"/>
      <c r="AA128" s="72"/>
      <c r="AB128" s="72"/>
      <c r="AC128" s="72"/>
      <c r="AD128" s="72"/>
      <c r="AE128" s="72"/>
      <c r="AF128" s="72"/>
      <c r="AG128" s="72"/>
    </row>
    <row r="129" spans="1:33" ht="20.100000000000001" customHeight="1" x14ac:dyDescent="0.2">
      <c r="A129" s="32"/>
      <c r="B129" s="32"/>
      <c r="C129" s="32"/>
      <c r="D129" s="32"/>
      <c r="E129" s="32"/>
      <c r="F129" s="32"/>
      <c r="G129" s="32"/>
      <c r="H129" s="32"/>
      <c r="I129" s="32"/>
      <c r="J129" s="32"/>
      <c r="K129" s="32"/>
      <c r="L129" s="32"/>
      <c r="M129" s="32"/>
      <c r="N129" s="32"/>
      <c r="O129" s="32"/>
      <c r="P129" s="72"/>
      <c r="Q129" s="72"/>
      <c r="R129" s="72"/>
      <c r="S129" s="72"/>
      <c r="T129" s="72"/>
      <c r="U129" s="72"/>
      <c r="V129" s="72"/>
      <c r="W129" s="72"/>
      <c r="X129" s="72"/>
      <c r="Y129" s="72"/>
      <c r="Z129" s="72"/>
      <c r="AA129" s="72"/>
      <c r="AB129" s="72"/>
      <c r="AC129" s="72"/>
      <c r="AD129" s="72"/>
      <c r="AE129" s="72"/>
      <c r="AF129" s="72"/>
      <c r="AG129" s="72"/>
    </row>
    <row r="130" spans="1:33" ht="20.100000000000001" customHeight="1" x14ac:dyDescent="0.2">
      <c r="A130" s="32"/>
      <c r="B130" s="32"/>
      <c r="C130" s="32"/>
      <c r="D130" s="32"/>
      <c r="E130" s="32"/>
      <c r="F130" s="32"/>
      <c r="G130" s="32"/>
      <c r="H130" s="32"/>
      <c r="I130" s="32"/>
      <c r="J130" s="32"/>
      <c r="K130" s="32"/>
      <c r="L130" s="32"/>
      <c r="M130" s="32"/>
      <c r="N130" s="32"/>
      <c r="O130" s="32"/>
      <c r="P130" s="72"/>
      <c r="Q130" s="72"/>
      <c r="R130" s="72"/>
      <c r="S130" s="72"/>
      <c r="T130" s="72"/>
      <c r="U130" s="72"/>
      <c r="V130" s="72"/>
      <c r="W130" s="72"/>
      <c r="X130" s="72"/>
      <c r="Y130" s="72"/>
      <c r="Z130" s="72"/>
      <c r="AA130" s="72"/>
      <c r="AB130" s="72"/>
      <c r="AC130" s="72"/>
      <c r="AD130" s="72"/>
      <c r="AE130" s="72"/>
      <c r="AF130" s="72"/>
      <c r="AG130" s="72"/>
    </row>
    <row r="131" spans="1:33" ht="20.100000000000001" customHeight="1" x14ac:dyDescent="0.2">
      <c r="A131" s="32"/>
      <c r="B131" s="32"/>
      <c r="C131" s="32"/>
      <c r="D131" s="32"/>
      <c r="E131" s="32"/>
      <c r="F131" s="32"/>
      <c r="G131" s="32"/>
      <c r="H131" s="32"/>
      <c r="I131" s="32"/>
      <c r="J131" s="32"/>
      <c r="K131" s="32"/>
      <c r="L131" s="32"/>
      <c r="M131" s="32"/>
      <c r="N131" s="32"/>
      <c r="O131" s="32"/>
      <c r="P131" s="72"/>
      <c r="Q131" s="72"/>
      <c r="R131" s="72"/>
      <c r="S131" s="72"/>
      <c r="T131" s="72"/>
      <c r="U131" s="72"/>
      <c r="V131" s="72"/>
      <c r="W131" s="72"/>
      <c r="X131" s="72"/>
      <c r="Y131" s="72"/>
      <c r="Z131" s="72"/>
      <c r="AA131" s="72"/>
      <c r="AB131" s="72"/>
      <c r="AC131" s="72"/>
      <c r="AD131" s="72"/>
      <c r="AE131" s="72"/>
      <c r="AF131" s="72"/>
      <c r="AG131" s="72"/>
    </row>
    <row r="132" spans="1:33" ht="20.100000000000001" customHeight="1" x14ac:dyDescent="0.2">
      <c r="A132" s="32"/>
      <c r="B132" s="32"/>
      <c r="C132" s="32"/>
      <c r="D132" s="32"/>
      <c r="E132" s="32"/>
      <c r="F132" s="32"/>
      <c r="G132" s="32"/>
      <c r="H132" s="32"/>
      <c r="I132" s="32"/>
      <c r="J132" s="32"/>
      <c r="K132" s="32"/>
      <c r="L132" s="32"/>
      <c r="M132" s="32"/>
      <c r="N132" s="32"/>
      <c r="O132" s="32"/>
      <c r="P132" s="72"/>
      <c r="Q132" s="72"/>
      <c r="R132" s="72"/>
      <c r="S132" s="72"/>
      <c r="T132" s="72"/>
      <c r="U132" s="72"/>
      <c r="V132" s="72"/>
      <c r="W132" s="72"/>
      <c r="X132" s="72"/>
      <c r="Y132" s="72"/>
      <c r="Z132" s="72"/>
      <c r="AA132" s="72"/>
      <c r="AB132" s="72"/>
      <c r="AC132" s="72"/>
      <c r="AD132" s="72"/>
      <c r="AE132" s="72"/>
      <c r="AF132" s="72"/>
      <c r="AG132" s="72"/>
    </row>
    <row r="133" spans="1:33" ht="20.100000000000001" customHeight="1" x14ac:dyDescent="0.2">
      <c r="A133" s="32"/>
      <c r="B133" s="32"/>
      <c r="C133" s="32"/>
      <c r="D133" s="32"/>
      <c r="E133" s="32"/>
      <c r="F133" s="32"/>
      <c r="G133" s="32"/>
      <c r="H133" s="32"/>
      <c r="I133" s="32"/>
      <c r="J133" s="32"/>
      <c r="K133" s="32"/>
      <c r="L133" s="32"/>
      <c r="M133" s="32"/>
      <c r="N133" s="32"/>
      <c r="O133" s="32"/>
      <c r="P133" s="72"/>
      <c r="Q133" s="72"/>
      <c r="R133" s="72"/>
      <c r="S133" s="72"/>
      <c r="T133" s="72"/>
      <c r="U133" s="72"/>
      <c r="V133" s="72"/>
      <c r="W133" s="72"/>
      <c r="X133" s="72"/>
      <c r="Y133" s="72"/>
      <c r="Z133" s="72"/>
      <c r="AA133" s="72"/>
      <c r="AB133" s="72"/>
      <c r="AC133" s="72"/>
      <c r="AD133" s="72"/>
      <c r="AE133" s="72"/>
      <c r="AF133" s="72"/>
      <c r="AG133" s="72"/>
    </row>
    <row r="134" spans="1:33" ht="20.100000000000001" customHeight="1" x14ac:dyDescent="0.2">
      <c r="A134" s="32"/>
      <c r="B134" s="32"/>
      <c r="C134" s="32"/>
      <c r="D134" s="32"/>
      <c r="E134" s="32"/>
      <c r="F134" s="32"/>
      <c r="G134" s="32"/>
      <c r="H134" s="32"/>
      <c r="I134" s="32"/>
      <c r="J134" s="32"/>
      <c r="K134" s="32"/>
      <c r="L134" s="32"/>
      <c r="M134" s="32"/>
      <c r="N134" s="32"/>
      <c r="O134" s="32"/>
      <c r="P134" s="72"/>
      <c r="Q134" s="72"/>
      <c r="R134" s="72"/>
      <c r="S134" s="72"/>
      <c r="T134" s="72"/>
      <c r="U134" s="72"/>
      <c r="V134" s="72"/>
      <c r="W134" s="72"/>
      <c r="X134" s="72"/>
      <c r="Y134" s="72"/>
      <c r="Z134" s="72"/>
      <c r="AA134" s="72"/>
      <c r="AB134" s="72"/>
      <c r="AC134" s="72"/>
      <c r="AD134" s="72"/>
      <c r="AE134" s="72"/>
      <c r="AF134" s="72"/>
      <c r="AG134" s="72"/>
    </row>
    <row r="135" spans="1:33" ht="20.100000000000001" customHeight="1" x14ac:dyDescent="0.2">
      <c r="A135" s="32"/>
      <c r="B135" s="32"/>
      <c r="C135" s="32"/>
      <c r="D135" s="32"/>
      <c r="E135" s="32"/>
      <c r="F135" s="32"/>
      <c r="G135" s="32"/>
      <c r="H135" s="32"/>
      <c r="I135" s="32"/>
      <c r="J135" s="32"/>
      <c r="K135" s="32"/>
      <c r="L135" s="32"/>
      <c r="M135" s="32"/>
      <c r="N135" s="32"/>
      <c r="O135" s="32"/>
      <c r="P135" s="72"/>
      <c r="Q135" s="72"/>
      <c r="R135" s="72"/>
      <c r="S135" s="72"/>
      <c r="T135" s="72"/>
      <c r="U135" s="72"/>
      <c r="V135" s="72"/>
      <c r="W135" s="72"/>
      <c r="X135" s="72"/>
      <c r="Y135" s="72"/>
      <c r="Z135" s="72"/>
      <c r="AA135" s="72"/>
      <c r="AB135" s="72"/>
      <c r="AC135" s="72"/>
      <c r="AD135" s="72"/>
      <c r="AE135" s="72"/>
      <c r="AF135" s="72"/>
      <c r="AG135" s="72"/>
    </row>
    <row r="136" spans="1:33" ht="20.100000000000001" customHeight="1" x14ac:dyDescent="0.2">
      <c r="A136" s="32"/>
      <c r="B136" s="32"/>
      <c r="C136" s="32"/>
      <c r="D136" s="32"/>
      <c r="E136" s="32"/>
      <c r="F136" s="32"/>
      <c r="G136" s="32"/>
      <c r="H136" s="32"/>
      <c r="I136" s="32"/>
      <c r="J136" s="32"/>
      <c r="K136" s="32"/>
      <c r="L136" s="32"/>
      <c r="M136" s="32"/>
      <c r="N136" s="32"/>
      <c r="O136" s="32"/>
      <c r="P136" s="72"/>
      <c r="Q136" s="72"/>
      <c r="R136" s="72"/>
      <c r="S136" s="72"/>
      <c r="T136" s="72"/>
      <c r="U136" s="72"/>
      <c r="V136" s="72"/>
      <c r="W136" s="72"/>
      <c r="X136" s="72"/>
      <c r="Y136" s="72"/>
      <c r="Z136" s="72"/>
      <c r="AA136" s="72"/>
      <c r="AB136" s="72"/>
      <c r="AC136" s="72"/>
      <c r="AD136" s="72"/>
      <c r="AE136" s="72"/>
      <c r="AF136" s="72"/>
      <c r="AG136" s="72"/>
    </row>
    <row r="137" spans="1:33" ht="20.100000000000001" customHeight="1" x14ac:dyDescent="0.2">
      <c r="A137" s="32"/>
      <c r="B137" s="32"/>
      <c r="C137" s="32"/>
      <c r="D137" s="32"/>
      <c r="E137" s="32"/>
      <c r="F137" s="32"/>
      <c r="G137" s="32"/>
      <c r="H137" s="32"/>
      <c r="I137" s="32"/>
      <c r="J137" s="32"/>
      <c r="K137" s="32"/>
      <c r="L137" s="32"/>
      <c r="M137" s="32"/>
      <c r="N137" s="32"/>
      <c r="O137" s="32"/>
      <c r="P137" s="72"/>
      <c r="Q137" s="72"/>
      <c r="R137" s="72"/>
      <c r="S137" s="72"/>
      <c r="T137" s="72"/>
      <c r="U137" s="72"/>
      <c r="V137" s="72"/>
      <c r="W137" s="72"/>
      <c r="X137" s="72"/>
      <c r="Y137" s="72"/>
      <c r="Z137" s="72"/>
      <c r="AA137" s="72"/>
      <c r="AB137" s="72"/>
      <c r="AC137" s="72"/>
      <c r="AD137" s="72"/>
      <c r="AE137" s="72"/>
      <c r="AF137" s="72"/>
      <c r="AG137" s="72"/>
    </row>
    <row r="138" spans="1:33" ht="20.100000000000001" customHeight="1" x14ac:dyDescent="0.2">
      <c r="A138" s="32"/>
      <c r="B138" s="32"/>
      <c r="C138" s="32"/>
      <c r="D138" s="32"/>
      <c r="E138" s="32"/>
      <c r="F138" s="32"/>
      <c r="G138" s="32"/>
      <c r="H138" s="32"/>
      <c r="I138" s="32"/>
      <c r="J138" s="32"/>
      <c r="K138" s="32"/>
      <c r="L138" s="32"/>
      <c r="M138" s="32"/>
      <c r="N138" s="32"/>
      <c r="O138" s="32"/>
      <c r="P138" s="72"/>
      <c r="Q138" s="72"/>
      <c r="R138" s="72"/>
      <c r="S138" s="72"/>
      <c r="T138" s="72"/>
      <c r="U138" s="72"/>
      <c r="V138" s="72"/>
      <c r="W138" s="72"/>
      <c r="X138" s="72"/>
      <c r="Y138" s="72"/>
      <c r="Z138" s="72"/>
      <c r="AA138" s="72"/>
      <c r="AB138" s="72"/>
      <c r="AC138" s="72"/>
      <c r="AD138" s="72"/>
      <c r="AE138" s="72"/>
      <c r="AF138" s="72"/>
      <c r="AG138" s="72"/>
    </row>
    <row r="139" spans="1:33" ht="20.100000000000001" customHeight="1" x14ac:dyDescent="0.2">
      <c r="A139" s="32"/>
      <c r="B139" s="32"/>
      <c r="C139" s="32"/>
      <c r="D139" s="32"/>
      <c r="E139" s="32"/>
      <c r="F139" s="32"/>
      <c r="G139" s="32"/>
      <c r="H139" s="32"/>
      <c r="I139" s="32"/>
      <c r="J139" s="32"/>
      <c r="K139" s="32"/>
      <c r="L139" s="32"/>
      <c r="M139" s="32"/>
      <c r="N139" s="32"/>
      <c r="O139" s="32"/>
      <c r="P139" s="72"/>
      <c r="Q139" s="72"/>
      <c r="R139" s="72"/>
      <c r="S139" s="72"/>
      <c r="T139" s="72"/>
      <c r="U139" s="72"/>
      <c r="V139" s="72"/>
      <c r="W139" s="72"/>
      <c r="X139" s="72"/>
      <c r="Y139" s="72"/>
      <c r="Z139" s="72"/>
      <c r="AA139" s="72"/>
      <c r="AB139" s="72"/>
      <c r="AC139" s="72"/>
      <c r="AD139" s="72"/>
      <c r="AE139" s="72"/>
      <c r="AF139" s="72"/>
      <c r="AG139" s="72"/>
    </row>
    <row r="140" spans="1:33" ht="20.100000000000001" customHeight="1" x14ac:dyDescent="0.2">
      <c r="A140" s="32"/>
      <c r="B140" s="32"/>
      <c r="C140" s="32"/>
      <c r="D140" s="32"/>
      <c r="E140" s="32"/>
      <c r="F140" s="32"/>
      <c r="G140" s="32"/>
      <c r="H140" s="32"/>
      <c r="I140" s="32"/>
      <c r="J140" s="32"/>
      <c r="K140" s="32"/>
      <c r="L140" s="32"/>
      <c r="M140" s="32"/>
      <c r="N140" s="32"/>
      <c r="O140" s="32"/>
      <c r="P140" s="72"/>
      <c r="Q140" s="72"/>
      <c r="R140" s="72"/>
      <c r="S140" s="72"/>
      <c r="T140" s="72"/>
      <c r="U140" s="72"/>
      <c r="V140" s="72"/>
      <c r="W140" s="72"/>
      <c r="X140" s="72"/>
      <c r="Y140" s="72"/>
      <c r="Z140" s="72"/>
      <c r="AA140" s="72"/>
      <c r="AB140" s="72"/>
      <c r="AC140" s="72"/>
      <c r="AD140" s="72"/>
      <c r="AE140" s="72"/>
      <c r="AF140" s="72"/>
      <c r="AG140" s="72"/>
    </row>
    <row r="141" spans="1:33" ht="20.100000000000001" customHeight="1" x14ac:dyDescent="0.2">
      <c r="A141" s="32"/>
      <c r="B141" s="32"/>
      <c r="C141" s="32"/>
      <c r="D141" s="32"/>
      <c r="E141" s="32"/>
      <c r="F141" s="32"/>
      <c r="G141" s="32"/>
      <c r="H141" s="32"/>
      <c r="I141" s="32"/>
      <c r="J141" s="32"/>
      <c r="K141" s="32"/>
      <c r="L141" s="32"/>
      <c r="M141" s="32"/>
      <c r="N141" s="32"/>
      <c r="O141" s="32"/>
      <c r="P141" s="72"/>
      <c r="Q141" s="72"/>
      <c r="R141" s="72"/>
      <c r="S141" s="72"/>
      <c r="T141" s="72"/>
      <c r="U141" s="72"/>
      <c r="V141" s="72"/>
      <c r="W141" s="72"/>
      <c r="X141" s="72"/>
      <c r="Y141" s="72"/>
      <c r="Z141" s="72"/>
      <c r="AA141" s="72"/>
      <c r="AB141" s="72"/>
      <c r="AC141" s="72"/>
      <c r="AD141" s="72"/>
      <c r="AE141" s="72"/>
      <c r="AF141" s="72"/>
      <c r="AG141" s="72"/>
    </row>
    <row r="142" spans="1:33" ht="20.100000000000001" customHeight="1" x14ac:dyDescent="0.2">
      <c r="A142" s="32"/>
      <c r="B142" s="32"/>
      <c r="C142" s="32"/>
      <c r="D142" s="32"/>
      <c r="E142" s="32"/>
      <c r="F142" s="32"/>
      <c r="G142" s="32"/>
      <c r="H142" s="32"/>
      <c r="I142" s="32"/>
      <c r="J142" s="32"/>
      <c r="K142" s="32"/>
      <c r="L142" s="32"/>
      <c r="M142" s="32"/>
      <c r="N142" s="32"/>
      <c r="O142" s="32"/>
      <c r="P142" s="72"/>
      <c r="Q142" s="72"/>
      <c r="R142" s="72"/>
      <c r="S142" s="72"/>
      <c r="T142" s="72"/>
      <c r="U142" s="72"/>
      <c r="V142" s="72"/>
      <c r="W142" s="72"/>
      <c r="X142" s="72"/>
      <c r="Y142" s="72"/>
      <c r="Z142" s="72"/>
      <c r="AA142" s="72"/>
      <c r="AB142" s="72"/>
      <c r="AC142" s="72"/>
      <c r="AD142" s="72"/>
      <c r="AE142" s="72"/>
      <c r="AF142" s="72"/>
      <c r="AG142" s="72"/>
    </row>
    <row r="143" spans="1:33" ht="20.100000000000001" customHeight="1" x14ac:dyDescent="0.2">
      <c r="A143" s="32"/>
      <c r="B143" s="32"/>
      <c r="C143" s="32"/>
      <c r="D143" s="32"/>
      <c r="E143" s="32"/>
      <c r="F143" s="32"/>
      <c r="G143" s="32"/>
      <c r="H143" s="32"/>
      <c r="I143" s="32"/>
      <c r="J143" s="32"/>
      <c r="K143" s="32"/>
      <c r="L143" s="32"/>
      <c r="M143" s="32"/>
      <c r="N143" s="32"/>
      <c r="O143" s="32"/>
      <c r="P143" s="72"/>
      <c r="Q143" s="72"/>
      <c r="R143" s="72"/>
      <c r="S143" s="72"/>
      <c r="T143" s="72"/>
      <c r="U143" s="72"/>
      <c r="V143" s="72"/>
      <c r="W143" s="72"/>
      <c r="X143" s="72"/>
      <c r="Y143" s="72"/>
      <c r="Z143" s="72"/>
      <c r="AA143" s="72"/>
      <c r="AB143" s="72"/>
      <c r="AC143" s="72"/>
      <c r="AD143" s="72"/>
      <c r="AE143" s="72"/>
      <c r="AF143" s="72"/>
      <c r="AG143" s="72"/>
    </row>
    <row r="144" spans="1:33" ht="20.100000000000001" customHeight="1" x14ac:dyDescent="0.2">
      <c r="A144" s="32"/>
      <c r="B144" s="32"/>
      <c r="C144" s="32"/>
      <c r="D144" s="32"/>
      <c r="E144" s="32"/>
      <c r="F144" s="32"/>
      <c r="G144" s="32"/>
      <c r="H144" s="32"/>
      <c r="I144" s="32"/>
      <c r="J144" s="32"/>
      <c r="K144" s="32"/>
      <c r="L144" s="32"/>
      <c r="M144" s="32"/>
      <c r="N144" s="32"/>
      <c r="O144" s="32"/>
      <c r="P144" s="72"/>
      <c r="Q144" s="72"/>
      <c r="R144" s="72"/>
      <c r="S144" s="72"/>
      <c r="T144" s="72"/>
      <c r="U144" s="72"/>
      <c r="V144" s="72"/>
      <c r="W144" s="72"/>
      <c r="X144" s="72"/>
      <c r="Y144" s="72"/>
      <c r="Z144" s="72"/>
      <c r="AA144" s="72"/>
      <c r="AB144" s="72"/>
      <c r="AC144" s="72"/>
      <c r="AD144" s="72"/>
      <c r="AE144" s="72"/>
      <c r="AF144" s="72"/>
      <c r="AG144" s="72"/>
    </row>
    <row r="145" spans="1:33" ht="20.100000000000001" customHeight="1" x14ac:dyDescent="0.2">
      <c r="A145" s="32"/>
      <c r="B145" s="32"/>
      <c r="C145" s="32"/>
      <c r="D145" s="32"/>
      <c r="E145" s="32"/>
      <c r="F145" s="32"/>
      <c r="G145" s="32"/>
      <c r="H145" s="32"/>
      <c r="I145" s="32"/>
      <c r="J145" s="32"/>
      <c r="K145" s="32"/>
      <c r="L145" s="32"/>
      <c r="M145" s="32"/>
      <c r="N145" s="32"/>
      <c r="O145" s="32"/>
      <c r="P145" s="72"/>
      <c r="Q145" s="72"/>
      <c r="R145" s="72"/>
      <c r="S145" s="72"/>
      <c r="T145" s="72"/>
      <c r="U145" s="72"/>
      <c r="V145" s="72"/>
      <c r="W145" s="72"/>
      <c r="X145" s="72"/>
      <c r="Y145" s="72"/>
      <c r="Z145" s="72"/>
      <c r="AA145" s="72"/>
      <c r="AB145" s="72"/>
      <c r="AC145" s="72"/>
      <c r="AD145" s="72"/>
      <c r="AE145" s="72"/>
      <c r="AF145" s="72"/>
      <c r="AG145" s="72"/>
    </row>
    <row r="146" spans="1:33" ht="20.100000000000001" customHeight="1" x14ac:dyDescent="0.2">
      <c r="A146" s="32"/>
      <c r="B146" s="32"/>
      <c r="C146" s="32"/>
      <c r="D146" s="32"/>
      <c r="E146" s="32"/>
      <c r="F146" s="32"/>
      <c r="G146" s="32"/>
      <c r="H146" s="32"/>
      <c r="I146" s="32"/>
      <c r="J146" s="32"/>
      <c r="K146" s="32"/>
      <c r="L146" s="32"/>
      <c r="M146" s="32"/>
      <c r="N146" s="32"/>
      <c r="O146" s="32"/>
      <c r="P146" s="72"/>
      <c r="Q146" s="72"/>
      <c r="R146" s="72"/>
      <c r="S146" s="72"/>
      <c r="T146" s="72"/>
      <c r="U146" s="72"/>
      <c r="V146" s="72"/>
      <c r="W146" s="72"/>
      <c r="X146" s="72"/>
      <c r="Y146" s="72"/>
      <c r="Z146" s="72"/>
      <c r="AA146" s="72"/>
      <c r="AB146" s="72"/>
      <c r="AC146" s="72"/>
      <c r="AD146" s="72"/>
      <c r="AE146" s="72"/>
      <c r="AF146" s="72"/>
      <c r="AG146" s="72"/>
    </row>
    <row r="147" spans="1:33" ht="20.100000000000001" customHeight="1" x14ac:dyDescent="0.2">
      <c r="A147" s="32"/>
      <c r="B147" s="32"/>
      <c r="C147" s="32"/>
      <c r="D147" s="32"/>
      <c r="E147" s="32"/>
      <c r="F147" s="32"/>
      <c r="G147" s="32"/>
      <c r="H147" s="32"/>
      <c r="I147" s="32"/>
      <c r="J147" s="32"/>
      <c r="K147" s="32"/>
      <c r="L147" s="32"/>
      <c r="M147" s="32"/>
      <c r="N147" s="32"/>
      <c r="O147" s="32"/>
      <c r="P147" s="72"/>
      <c r="Q147" s="72"/>
      <c r="R147" s="72"/>
      <c r="S147" s="72"/>
      <c r="T147" s="72"/>
      <c r="U147" s="72"/>
      <c r="V147" s="72"/>
      <c r="W147" s="72"/>
      <c r="X147" s="72"/>
      <c r="Y147" s="72"/>
      <c r="Z147" s="72"/>
      <c r="AA147" s="72"/>
      <c r="AB147" s="72"/>
      <c r="AC147" s="72"/>
      <c r="AD147" s="72"/>
      <c r="AE147" s="72"/>
      <c r="AF147" s="72"/>
      <c r="AG147" s="72"/>
    </row>
    <row r="148" spans="1:33" ht="20.100000000000001" customHeight="1" x14ac:dyDescent="0.2">
      <c r="A148" s="32"/>
      <c r="B148" s="32"/>
      <c r="C148" s="32"/>
      <c r="D148" s="32"/>
      <c r="E148" s="32"/>
      <c r="F148" s="32"/>
      <c r="G148" s="32"/>
      <c r="H148" s="32"/>
      <c r="I148" s="32"/>
      <c r="J148" s="32"/>
      <c r="K148" s="32"/>
      <c r="L148" s="32"/>
      <c r="M148" s="32"/>
      <c r="N148" s="32"/>
      <c r="O148" s="32"/>
      <c r="P148" s="72"/>
      <c r="Q148" s="72"/>
      <c r="R148" s="72"/>
      <c r="S148" s="72"/>
      <c r="T148" s="72"/>
      <c r="U148" s="72"/>
      <c r="V148" s="72"/>
      <c r="W148" s="72"/>
      <c r="X148" s="72"/>
      <c r="Y148" s="72"/>
      <c r="Z148" s="72"/>
      <c r="AA148" s="72"/>
      <c r="AB148" s="72"/>
      <c r="AC148" s="72"/>
      <c r="AD148" s="72"/>
      <c r="AE148" s="72"/>
      <c r="AF148" s="72"/>
      <c r="AG148" s="72"/>
    </row>
    <row r="149" spans="1:33" ht="20.100000000000001" customHeight="1" x14ac:dyDescent="0.2">
      <c r="A149" s="32"/>
      <c r="B149" s="32"/>
      <c r="C149" s="32"/>
      <c r="D149" s="32"/>
      <c r="E149" s="32"/>
      <c r="F149" s="32"/>
      <c r="G149" s="32"/>
      <c r="H149" s="32"/>
      <c r="I149" s="32"/>
      <c r="J149" s="32"/>
      <c r="K149" s="32"/>
      <c r="L149" s="32"/>
      <c r="M149" s="32"/>
      <c r="N149" s="32"/>
      <c r="O149" s="32"/>
      <c r="P149" s="72"/>
      <c r="Q149" s="72"/>
      <c r="R149" s="72"/>
      <c r="S149" s="72"/>
      <c r="T149" s="72"/>
      <c r="U149" s="72"/>
      <c r="V149" s="72"/>
      <c r="W149" s="72"/>
      <c r="X149" s="72"/>
      <c r="Y149" s="72"/>
      <c r="Z149" s="72"/>
      <c r="AA149" s="72"/>
      <c r="AB149" s="72"/>
      <c r="AC149" s="72"/>
      <c r="AD149" s="72"/>
      <c r="AE149" s="72"/>
      <c r="AF149" s="72"/>
      <c r="AG149" s="72"/>
    </row>
    <row r="150" spans="1:33" ht="20.100000000000001" customHeight="1" x14ac:dyDescent="0.2">
      <c r="A150" s="32"/>
      <c r="B150" s="32"/>
      <c r="C150" s="32"/>
      <c r="D150" s="32"/>
      <c r="E150" s="32"/>
      <c r="F150" s="32"/>
      <c r="G150" s="32"/>
      <c r="H150" s="32"/>
      <c r="I150" s="32"/>
      <c r="J150" s="32"/>
      <c r="K150" s="32"/>
      <c r="L150" s="32"/>
      <c r="M150" s="32"/>
      <c r="N150" s="32"/>
      <c r="O150" s="32"/>
      <c r="P150" s="72"/>
      <c r="Q150" s="72"/>
      <c r="R150" s="72"/>
      <c r="S150" s="72"/>
      <c r="T150" s="72"/>
      <c r="U150" s="72"/>
      <c r="V150" s="72"/>
      <c r="W150" s="72"/>
      <c r="X150" s="72"/>
      <c r="Y150" s="72"/>
      <c r="Z150" s="72"/>
      <c r="AA150" s="72"/>
      <c r="AB150" s="72"/>
      <c r="AC150" s="72"/>
      <c r="AD150" s="72"/>
      <c r="AE150" s="72"/>
      <c r="AF150" s="72"/>
      <c r="AG150" s="72"/>
    </row>
    <row r="151" spans="1:33" ht="20.100000000000001" customHeight="1" x14ac:dyDescent="0.2">
      <c r="A151" s="32"/>
      <c r="B151" s="32"/>
      <c r="C151" s="32"/>
      <c r="D151" s="32"/>
      <c r="E151" s="32"/>
      <c r="F151" s="32"/>
      <c r="G151" s="32"/>
      <c r="H151" s="32"/>
      <c r="I151" s="32"/>
      <c r="J151" s="32"/>
      <c r="K151" s="32"/>
      <c r="L151" s="32"/>
      <c r="M151" s="32"/>
      <c r="N151" s="32"/>
      <c r="O151" s="32"/>
      <c r="P151" s="72"/>
      <c r="Q151" s="72"/>
      <c r="R151" s="72"/>
      <c r="S151" s="72"/>
      <c r="T151" s="72"/>
      <c r="U151" s="72"/>
      <c r="V151" s="72"/>
      <c r="W151" s="72"/>
      <c r="X151" s="72"/>
      <c r="Y151" s="72"/>
      <c r="Z151" s="72"/>
      <c r="AA151" s="72"/>
      <c r="AB151" s="72"/>
      <c r="AC151" s="72"/>
      <c r="AD151" s="72"/>
      <c r="AE151" s="72"/>
      <c r="AF151" s="72"/>
      <c r="AG151" s="72"/>
    </row>
    <row r="152" spans="1:33" ht="20.100000000000001" customHeight="1" x14ac:dyDescent="0.2">
      <c r="A152" s="32"/>
      <c r="B152" s="32"/>
      <c r="C152" s="32"/>
      <c r="D152" s="32"/>
      <c r="E152" s="32"/>
      <c r="F152" s="32"/>
      <c r="G152" s="32"/>
      <c r="H152" s="32"/>
      <c r="I152" s="32"/>
      <c r="J152" s="32"/>
      <c r="K152" s="32"/>
      <c r="L152" s="32"/>
      <c r="M152" s="32"/>
      <c r="N152" s="32"/>
      <c r="O152" s="32"/>
      <c r="P152" s="72"/>
      <c r="Q152" s="72"/>
      <c r="R152" s="72"/>
      <c r="S152" s="72"/>
      <c r="T152" s="72"/>
      <c r="U152" s="72"/>
      <c r="V152" s="72"/>
      <c r="W152" s="72"/>
      <c r="X152" s="72"/>
      <c r="Y152" s="72"/>
      <c r="Z152" s="72"/>
      <c r="AA152" s="72"/>
      <c r="AB152" s="72"/>
      <c r="AC152" s="72"/>
      <c r="AD152" s="72"/>
      <c r="AE152" s="72"/>
      <c r="AF152" s="72"/>
      <c r="AG152" s="72"/>
    </row>
    <row r="153" spans="1:33" ht="20.100000000000001" customHeight="1" x14ac:dyDescent="0.2">
      <c r="A153" s="32"/>
      <c r="B153" s="32"/>
      <c r="C153" s="32"/>
      <c r="D153" s="32"/>
      <c r="E153" s="32"/>
      <c r="F153" s="32"/>
      <c r="G153" s="32"/>
      <c r="H153" s="32"/>
      <c r="I153" s="32"/>
      <c r="J153" s="32"/>
      <c r="K153" s="32"/>
      <c r="L153" s="32"/>
      <c r="M153" s="32"/>
      <c r="N153" s="32"/>
      <c r="O153" s="32"/>
      <c r="P153" s="72"/>
      <c r="Q153" s="72"/>
      <c r="R153" s="72"/>
      <c r="S153" s="72"/>
      <c r="T153" s="72"/>
      <c r="U153" s="72"/>
      <c r="V153" s="72"/>
      <c r="W153" s="72"/>
      <c r="X153" s="72"/>
      <c r="Y153" s="72"/>
      <c r="Z153" s="72"/>
      <c r="AA153" s="72"/>
      <c r="AB153" s="72"/>
      <c r="AC153" s="72"/>
      <c r="AD153" s="72"/>
      <c r="AE153" s="72"/>
      <c r="AF153" s="72"/>
      <c r="AG153" s="72"/>
    </row>
    <row r="154" spans="1:33" ht="20.100000000000001" customHeight="1" x14ac:dyDescent="0.2">
      <c r="A154" s="32"/>
      <c r="B154" s="32"/>
      <c r="C154" s="32"/>
      <c r="D154" s="32"/>
      <c r="E154" s="32"/>
      <c r="F154" s="32"/>
      <c r="G154" s="32"/>
      <c r="H154" s="32"/>
      <c r="I154" s="32"/>
      <c r="J154" s="32"/>
      <c r="K154" s="32"/>
      <c r="L154" s="32"/>
      <c r="M154" s="32"/>
      <c r="N154" s="32"/>
      <c r="O154" s="32"/>
      <c r="P154" s="72"/>
      <c r="Q154" s="72"/>
      <c r="R154" s="72"/>
      <c r="S154" s="72"/>
      <c r="T154" s="72"/>
      <c r="U154" s="72"/>
      <c r="V154" s="72"/>
      <c r="W154" s="72"/>
      <c r="X154" s="72"/>
      <c r="Y154" s="72"/>
      <c r="Z154" s="72"/>
      <c r="AA154" s="72"/>
      <c r="AB154" s="72"/>
      <c r="AC154" s="72"/>
      <c r="AD154" s="72"/>
      <c r="AE154" s="72"/>
      <c r="AF154" s="72"/>
      <c r="AG154" s="72"/>
    </row>
    <row r="155" spans="1:33" ht="20.100000000000001" customHeight="1" x14ac:dyDescent="0.2">
      <c r="A155" s="32"/>
      <c r="B155" s="32"/>
      <c r="C155" s="32"/>
      <c r="D155" s="32"/>
      <c r="E155" s="32"/>
      <c r="F155" s="32"/>
      <c r="G155" s="32"/>
      <c r="H155" s="32"/>
      <c r="I155" s="32"/>
      <c r="J155" s="32"/>
      <c r="K155" s="32"/>
      <c r="L155" s="32"/>
      <c r="M155" s="32"/>
      <c r="N155" s="32"/>
      <c r="O155" s="32"/>
      <c r="P155" s="72"/>
      <c r="Q155" s="72"/>
      <c r="R155" s="72"/>
      <c r="S155" s="72"/>
      <c r="T155" s="72"/>
      <c r="U155" s="72"/>
      <c r="V155" s="72"/>
      <c r="W155" s="72"/>
      <c r="X155" s="72"/>
      <c r="Y155" s="72"/>
      <c r="Z155" s="72"/>
      <c r="AA155" s="72"/>
      <c r="AB155" s="72"/>
      <c r="AC155" s="72"/>
      <c r="AD155" s="72"/>
      <c r="AE155" s="72"/>
      <c r="AF155" s="72"/>
      <c r="AG155" s="72"/>
    </row>
    <row r="156" spans="1:33" ht="20.100000000000001" customHeight="1" x14ac:dyDescent="0.2">
      <c r="A156" s="32"/>
      <c r="B156" s="32"/>
      <c r="C156" s="32"/>
      <c r="D156" s="32"/>
      <c r="E156" s="32"/>
      <c r="F156" s="32"/>
      <c r="G156" s="32"/>
      <c r="H156" s="32"/>
      <c r="I156" s="32"/>
      <c r="J156" s="32"/>
      <c r="K156" s="32"/>
      <c r="L156" s="32"/>
      <c r="M156" s="32"/>
      <c r="N156" s="32"/>
      <c r="O156" s="32"/>
      <c r="P156" s="72"/>
      <c r="Q156" s="72"/>
      <c r="R156" s="72"/>
      <c r="S156" s="72"/>
      <c r="T156" s="72"/>
      <c r="U156" s="72"/>
      <c r="V156" s="72"/>
      <c r="W156" s="72"/>
      <c r="X156" s="72"/>
      <c r="Y156" s="72"/>
      <c r="Z156" s="72"/>
      <c r="AA156" s="72"/>
      <c r="AB156" s="72"/>
      <c r="AC156" s="72"/>
      <c r="AD156" s="72"/>
      <c r="AE156" s="72"/>
      <c r="AF156" s="72"/>
      <c r="AG156" s="72"/>
    </row>
    <row r="157" spans="1:33" ht="20.100000000000001" customHeight="1" x14ac:dyDescent="0.2">
      <c r="A157" s="32"/>
      <c r="B157" s="32"/>
      <c r="C157" s="32"/>
      <c r="D157" s="32"/>
      <c r="E157" s="32"/>
      <c r="F157" s="32"/>
      <c r="G157" s="32"/>
      <c r="H157" s="32"/>
      <c r="I157" s="32"/>
      <c r="J157" s="32"/>
      <c r="K157" s="32"/>
      <c r="L157" s="32"/>
      <c r="M157" s="32"/>
      <c r="N157" s="32"/>
      <c r="O157" s="32"/>
      <c r="P157" s="72"/>
      <c r="Q157" s="72"/>
      <c r="R157" s="72"/>
      <c r="S157" s="72"/>
      <c r="T157" s="72"/>
      <c r="U157" s="72"/>
      <c r="V157" s="72"/>
      <c r="W157" s="72"/>
      <c r="X157" s="72"/>
      <c r="Y157" s="72"/>
      <c r="Z157" s="72"/>
      <c r="AA157" s="72"/>
      <c r="AB157" s="72"/>
      <c r="AC157" s="72"/>
      <c r="AD157" s="72"/>
      <c r="AE157" s="72"/>
      <c r="AF157" s="72"/>
      <c r="AG157" s="72"/>
    </row>
    <row r="158" spans="1:33" ht="20.100000000000001" customHeight="1" x14ac:dyDescent="0.2">
      <c r="A158" s="32"/>
      <c r="B158" s="32"/>
      <c r="C158" s="32"/>
      <c r="D158" s="32"/>
      <c r="E158" s="32"/>
      <c r="F158" s="32"/>
      <c r="G158" s="32"/>
      <c r="H158" s="32"/>
      <c r="I158" s="32"/>
      <c r="J158" s="32"/>
      <c r="K158" s="32"/>
      <c r="L158" s="32"/>
      <c r="M158" s="32"/>
      <c r="N158" s="32"/>
      <c r="O158" s="32"/>
      <c r="P158" s="72"/>
      <c r="Q158" s="72"/>
      <c r="R158" s="72"/>
      <c r="S158" s="72"/>
      <c r="T158" s="72"/>
      <c r="U158" s="72"/>
      <c r="V158" s="72"/>
      <c r="W158" s="72"/>
      <c r="X158" s="72"/>
      <c r="Y158" s="72"/>
      <c r="Z158" s="72"/>
      <c r="AA158" s="72"/>
      <c r="AB158" s="72"/>
      <c r="AC158" s="72"/>
      <c r="AD158" s="72"/>
      <c r="AE158" s="72"/>
      <c r="AF158" s="72"/>
      <c r="AG158" s="72"/>
    </row>
    <row r="159" spans="1:33" ht="20.100000000000001" customHeight="1" x14ac:dyDescent="0.2">
      <c r="A159" s="32"/>
      <c r="B159" s="32"/>
      <c r="C159" s="32"/>
      <c r="D159" s="32"/>
      <c r="E159" s="32"/>
      <c r="F159" s="32"/>
      <c r="G159" s="32"/>
      <c r="H159" s="32"/>
      <c r="I159" s="32"/>
      <c r="J159" s="32"/>
      <c r="K159" s="32"/>
      <c r="L159" s="32"/>
      <c r="M159" s="32"/>
      <c r="N159" s="32"/>
      <c r="O159" s="32"/>
      <c r="P159" s="72"/>
      <c r="Q159" s="72"/>
      <c r="R159" s="72"/>
      <c r="S159" s="72"/>
      <c r="T159" s="72"/>
      <c r="U159" s="72"/>
      <c r="V159" s="72"/>
      <c r="W159" s="72"/>
      <c r="X159" s="72"/>
      <c r="Y159" s="72"/>
      <c r="Z159" s="72"/>
      <c r="AA159" s="72"/>
      <c r="AB159" s="72"/>
      <c r="AC159" s="72"/>
      <c r="AD159" s="72"/>
      <c r="AE159" s="72"/>
      <c r="AF159" s="72"/>
      <c r="AG159" s="72"/>
    </row>
    <row r="160" spans="1:33" ht="20.100000000000001" customHeight="1" x14ac:dyDescent="0.2">
      <c r="A160" s="32"/>
      <c r="B160" s="32"/>
      <c r="C160" s="32"/>
      <c r="D160" s="32"/>
      <c r="E160" s="32"/>
      <c r="F160" s="32"/>
      <c r="G160" s="32"/>
      <c r="H160" s="32"/>
      <c r="I160" s="32"/>
      <c r="J160" s="32"/>
      <c r="K160" s="32"/>
      <c r="L160" s="32"/>
      <c r="M160" s="32"/>
      <c r="N160" s="32"/>
      <c r="O160" s="32"/>
      <c r="P160" s="72"/>
      <c r="Q160" s="72"/>
      <c r="R160" s="72"/>
      <c r="S160" s="72"/>
      <c r="T160" s="72"/>
      <c r="U160" s="72"/>
      <c r="V160" s="72"/>
      <c r="W160" s="72"/>
      <c r="X160" s="72"/>
      <c r="Y160" s="72"/>
      <c r="Z160" s="72"/>
      <c r="AA160" s="72"/>
      <c r="AB160" s="72"/>
      <c r="AC160" s="72"/>
      <c r="AD160" s="72"/>
      <c r="AE160" s="72"/>
      <c r="AF160" s="72"/>
      <c r="AG160" s="72"/>
    </row>
    <row r="161" spans="1:33" ht="20.100000000000001" customHeight="1" x14ac:dyDescent="0.2">
      <c r="A161" s="32"/>
      <c r="B161" s="32"/>
      <c r="C161" s="32"/>
      <c r="D161" s="32"/>
      <c r="E161" s="32"/>
      <c r="F161" s="32"/>
      <c r="G161" s="32"/>
      <c r="H161" s="32"/>
      <c r="I161" s="32"/>
      <c r="J161" s="32"/>
      <c r="K161" s="32"/>
      <c r="L161" s="32"/>
      <c r="M161" s="32"/>
      <c r="N161" s="32"/>
      <c r="O161" s="32"/>
      <c r="P161" s="72"/>
      <c r="Q161" s="72"/>
      <c r="R161" s="72"/>
      <c r="S161" s="72"/>
      <c r="T161" s="72"/>
      <c r="U161" s="72"/>
      <c r="V161" s="72"/>
      <c r="W161" s="72"/>
      <c r="X161" s="72"/>
      <c r="Y161" s="72"/>
      <c r="Z161" s="72"/>
      <c r="AA161" s="72"/>
      <c r="AB161" s="72"/>
      <c r="AC161" s="72"/>
      <c r="AD161" s="72"/>
      <c r="AE161" s="72"/>
      <c r="AF161" s="72"/>
      <c r="AG161" s="72"/>
    </row>
    <row r="162" spans="1:33" ht="20.100000000000001" customHeight="1" x14ac:dyDescent="0.2">
      <c r="A162" s="32"/>
      <c r="B162" s="32"/>
      <c r="C162" s="32"/>
      <c r="D162" s="32"/>
      <c r="E162" s="32"/>
      <c r="F162" s="32"/>
      <c r="G162" s="32"/>
      <c r="H162" s="32"/>
      <c r="I162" s="32"/>
      <c r="J162" s="32"/>
      <c r="K162" s="32"/>
      <c r="L162" s="32"/>
      <c r="M162" s="32"/>
      <c r="N162" s="32"/>
      <c r="O162" s="32"/>
      <c r="P162" s="72"/>
      <c r="Q162" s="72"/>
      <c r="R162" s="72"/>
      <c r="S162" s="72"/>
      <c r="T162" s="72"/>
      <c r="U162" s="72"/>
      <c r="V162" s="72"/>
      <c r="W162" s="72"/>
      <c r="X162" s="72"/>
      <c r="Y162" s="72"/>
      <c r="Z162" s="72"/>
      <c r="AA162" s="72"/>
      <c r="AB162" s="72"/>
      <c r="AC162" s="72"/>
      <c r="AD162" s="72"/>
      <c r="AE162" s="72"/>
      <c r="AF162" s="72"/>
      <c r="AG162" s="72"/>
    </row>
    <row r="163" spans="1:33" ht="20.100000000000001" customHeight="1" x14ac:dyDescent="0.2">
      <c r="A163" s="32"/>
      <c r="B163" s="32"/>
      <c r="C163" s="32"/>
      <c r="D163" s="32"/>
      <c r="E163" s="32"/>
      <c r="F163" s="32"/>
      <c r="G163" s="32"/>
      <c r="H163" s="32"/>
      <c r="I163" s="32"/>
      <c r="J163" s="32"/>
      <c r="K163" s="32"/>
      <c r="L163" s="32"/>
      <c r="M163" s="32"/>
      <c r="N163" s="32"/>
      <c r="O163" s="32"/>
      <c r="P163" s="72"/>
      <c r="Q163" s="72"/>
      <c r="R163" s="72"/>
      <c r="S163" s="72"/>
      <c r="T163" s="72"/>
      <c r="U163" s="72"/>
      <c r="V163" s="72"/>
      <c r="W163" s="72"/>
      <c r="X163" s="72"/>
      <c r="Y163" s="72"/>
      <c r="Z163" s="72"/>
      <c r="AA163" s="72"/>
      <c r="AB163" s="72"/>
      <c r="AC163" s="72"/>
      <c r="AD163" s="72"/>
      <c r="AE163" s="72"/>
      <c r="AF163" s="72"/>
      <c r="AG163" s="72"/>
    </row>
    <row r="164" spans="1:33" ht="20.100000000000001" customHeight="1" x14ac:dyDescent="0.2">
      <c r="A164" s="32"/>
      <c r="B164" s="32"/>
      <c r="C164" s="32"/>
      <c r="D164" s="32"/>
      <c r="E164" s="32"/>
      <c r="F164" s="32"/>
      <c r="G164" s="32"/>
      <c r="H164" s="32"/>
      <c r="I164" s="32"/>
      <c r="J164" s="32"/>
      <c r="K164" s="32"/>
      <c r="L164" s="32"/>
      <c r="M164" s="32"/>
      <c r="N164" s="32"/>
      <c r="O164" s="32"/>
      <c r="P164" s="72"/>
      <c r="Q164" s="72"/>
      <c r="R164" s="72"/>
      <c r="S164" s="72"/>
      <c r="T164" s="72"/>
      <c r="U164" s="72"/>
      <c r="V164" s="72"/>
      <c r="W164" s="72"/>
      <c r="X164" s="72"/>
      <c r="Y164" s="72"/>
      <c r="Z164" s="72"/>
      <c r="AA164" s="72"/>
      <c r="AB164" s="72"/>
      <c r="AC164" s="72"/>
      <c r="AD164" s="72"/>
      <c r="AE164" s="72"/>
      <c r="AF164" s="72"/>
      <c r="AG164" s="72"/>
    </row>
    <row r="165" spans="1:33" ht="20.100000000000001" customHeight="1" x14ac:dyDescent="0.2">
      <c r="A165" s="32"/>
      <c r="B165" s="32"/>
      <c r="C165" s="32"/>
      <c r="D165" s="32"/>
      <c r="E165" s="32"/>
      <c r="F165" s="32"/>
      <c r="G165" s="32"/>
      <c r="H165" s="32"/>
      <c r="I165" s="32"/>
      <c r="J165" s="32"/>
      <c r="K165" s="32"/>
      <c r="L165" s="32"/>
      <c r="M165" s="32"/>
      <c r="N165" s="32"/>
      <c r="O165" s="32"/>
      <c r="P165" s="72"/>
      <c r="Q165" s="72"/>
      <c r="R165" s="72"/>
      <c r="S165" s="72"/>
      <c r="T165" s="72"/>
      <c r="U165" s="72"/>
      <c r="V165" s="72"/>
      <c r="W165" s="72"/>
      <c r="X165" s="72"/>
      <c r="Y165" s="72"/>
      <c r="Z165" s="72"/>
      <c r="AA165" s="72"/>
      <c r="AB165" s="72"/>
      <c r="AC165" s="72"/>
      <c r="AD165" s="72"/>
      <c r="AE165" s="72"/>
      <c r="AF165" s="72"/>
      <c r="AG165" s="72"/>
    </row>
    <row r="166" spans="1:33" ht="20.100000000000001" customHeight="1" x14ac:dyDescent="0.2">
      <c r="A166" s="32"/>
      <c r="B166" s="32"/>
      <c r="C166" s="32"/>
      <c r="D166" s="32"/>
      <c r="E166" s="32"/>
      <c r="F166" s="32"/>
      <c r="G166" s="32"/>
      <c r="H166" s="32"/>
      <c r="I166" s="32"/>
      <c r="J166" s="32"/>
      <c r="K166" s="32"/>
      <c r="L166" s="32"/>
      <c r="M166" s="32"/>
      <c r="N166" s="32"/>
      <c r="O166" s="32"/>
      <c r="P166" s="72"/>
      <c r="Q166" s="72"/>
      <c r="R166" s="72"/>
      <c r="S166" s="72"/>
      <c r="T166" s="72"/>
      <c r="U166" s="72"/>
      <c r="V166" s="72"/>
      <c r="W166" s="72"/>
      <c r="X166" s="72"/>
      <c r="Y166" s="72"/>
      <c r="Z166" s="72"/>
      <c r="AA166" s="72"/>
      <c r="AB166" s="72"/>
      <c r="AC166" s="72"/>
      <c r="AD166" s="72"/>
      <c r="AE166" s="72"/>
      <c r="AF166" s="72"/>
      <c r="AG166" s="72"/>
    </row>
    <row r="167" spans="1:33" ht="20.100000000000001" customHeight="1" x14ac:dyDescent="0.2">
      <c r="A167" s="32"/>
      <c r="B167" s="32"/>
      <c r="C167" s="32"/>
      <c r="D167" s="32"/>
      <c r="E167" s="32"/>
      <c r="F167" s="32"/>
      <c r="G167" s="32"/>
      <c r="H167" s="32"/>
      <c r="I167" s="32"/>
      <c r="J167" s="32"/>
      <c r="K167" s="32"/>
      <c r="L167" s="32"/>
      <c r="M167" s="32"/>
      <c r="N167" s="32"/>
      <c r="O167" s="32"/>
      <c r="P167" s="72"/>
      <c r="Q167" s="72"/>
      <c r="R167" s="72"/>
      <c r="S167" s="72"/>
      <c r="T167" s="72"/>
      <c r="U167" s="72"/>
      <c r="V167" s="72"/>
      <c r="W167" s="72"/>
      <c r="X167" s="72"/>
      <c r="Y167" s="72"/>
      <c r="Z167" s="72"/>
      <c r="AA167" s="72"/>
      <c r="AB167" s="72"/>
      <c r="AC167" s="72"/>
      <c r="AD167" s="72"/>
      <c r="AE167" s="72"/>
      <c r="AF167" s="72"/>
      <c r="AG167" s="72"/>
    </row>
    <row r="168" spans="1:33" ht="20.100000000000001" customHeight="1" x14ac:dyDescent="0.2">
      <c r="A168" s="32"/>
      <c r="B168" s="32"/>
      <c r="C168" s="32"/>
      <c r="D168" s="32"/>
      <c r="E168" s="32"/>
      <c r="F168" s="32"/>
      <c r="G168" s="32"/>
      <c r="H168" s="32"/>
      <c r="I168" s="32"/>
      <c r="J168" s="32"/>
      <c r="K168" s="32"/>
      <c r="L168" s="32"/>
      <c r="M168" s="32"/>
      <c r="N168" s="32"/>
      <c r="O168" s="32"/>
      <c r="P168" s="72"/>
      <c r="Q168" s="72"/>
      <c r="R168" s="72"/>
      <c r="S168" s="72"/>
      <c r="T168" s="72"/>
      <c r="U168" s="72"/>
      <c r="V168" s="72"/>
      <c r="W168" s="72"/>
      <c r="X168" s="72"/>
      <c r="Y168" s="72"/>
      <c r="Z168" s="72"/>
      <c r="AA168" s="72"/>
      <c r="AB168" s="72"/>
      <c r="AC168" s="72"/>
      <c r="AD168" s="72"/>
      <c r="AE168" s="72"/>
      <c r="AF168" s="72"/>
      <c r="AG168" s="72"/>
    </row>
    <row r="169" spans="1:33" ht="20.100000000000001" customHeight="1" x14ac:dyDescent="0.2">
      <c r="A169" s="32"/>
      <c r="B169" s="32"/>
      <c r="C169" s="32"/>
      <c r="D169" s="32"/>
      <c r="E169" s="32"/>
      <c r="F169" s="32"/>
      <c r="G169" s="32"/>
      <c r="H169" s="32"/>
      <c r="I169" s="32"/>
      <c r="J169" s="32"/>
      <c r="K169" s="32"/>
      <c r="L169" s="32"/>
      <c r="M169" s="32"/>
      <c r="N169" s="32"/>
      <c r="O169" s="32"/>
      <c r="P169" s="72"/>
      <c r="Q169" s="72"/>
      <c r="R169" s="72"/>
      <c r="S169" s="72"/>
      <c r="T169" s="72"/>
      <c r="U169" s="72"/>
      <c r="V169" s="72"/>
      <c r="W169" s="72"/>
      <c r="X169" s="72"/>
      <c r="Y169" s="72"/>
      <c r="Z169" s="72"/>
      <c r="AA169" s="72"/>
      <c r="AB169" s="72"/>
      <c r="AC169" s="72"/>
      <c r="AD169" s="72"/>
      <c r="AE169" s="72"/>
      <c r="AF169" s="72"/>
      <c r="AG169" s="72"/>
    </row>
    <row r="170" spans="1:33" ht="20.100000000000001" customHeight="1" x14ac:dyDescent="0.2">
      <c r="A170" s="32"/>
      <c r="B170" s="32"/>
      <c r="C170" s="32"/>
      <c r="D170" s="32"/>
      <c r="E170" s="32"/>
      <c r="F170" s="32"/>
      <c r="G170" s="32"/>
      <c r="H170" s="32"/>
      <c r="I170" s="32"/>
      <c r="J170" s="32"/>
      <c r="K170" s="32"/>
      <c r="L170" s="32"/>
      <c r="M170" s="32"/>
      <c r="N170" s="32"/>
      <c r="O170" s="32"/>
      <c r="P170" s="72"/>
      <c r="Q170" s="72"/>
      <c r="R170" s="72"/>
      <c r="S170" s="72"/>
      <c r="T170" s="72"/>
      <c r="U170" s="72"/>
      <c r="V170" s="72"/>
      <c r="W170" s="72"/>
      <c r="X170" s="72"/>
      <c r="Y170" s="72"/>
      <c r="Z170" s="72"/>
      <c r="AA170" s="72"/>
      <c r="AB170" s="72"/>
      <c r="AC170" s="72"/>
      <c r="AD170" s="72"/>
      <c r="AE170" s="72"/>
      <c r="AF170" s="72"/>
      <c r="AG170" s="72"/>
    </row>
    <row r="171" spans="1:33" ht="20.100000000000001" customHeight="1" x14ac:dyDescent="0.2">
      <c r="A171" s="32"/>
      <c r="B171" s="32"/>
      <c r="C171" s="32"/>
      <c r="D171" s="32"/>
      <c r="E171" s="32"/>
      <c r="F171" s="32"/>
      <c r="G171" s="32"/>
      <c r="H171" s="32"/>
      <c r="I171" s="32"/>
      <c r="J171" s="32"/>
      <c r="K171" s="32"/>
      <c r="L171" s="32"/>
      <c r="M171" s="32"/>
      <c r="N171" s="32"/>
      <c r="O171" s="32"/>
      <c r="P171" s="72"/>
      <c r="Q171" s="72"/>
      <c r="R171" s="72"/>
      <c r="S171" s="72"/>
      <c r="T171" s="72"/>
      <c r="U171" s="72"/>
      <c r="V171" s="72"/>
      <c r="W171" s="72"/>
      <c r="X171" s="72"/>
      <c r="Y171" s="72"/>
      <c r="Z171" s="72"/>
      <c r="AA171" s="72"/>
      <c r="AB171" s="72"/>
      <c r="AC171" s="72"/>
      <c r="AD171" s="72"/>
      <c r="AE171" s="72"/>
      <c r="AF171" s="72"/>
      <c r="AG171" s="72"/>
    </row>
    <row r="172" spans="1:33" ht="20.100000000000001" customHeight="1" x14ac:dyDescent="0.2">
      <c r="A172" s="32"/>
      <c r="B172" s="32"/>
      <c r="C172" s="32"/>
      <c r="D172" s="32"/>
      <c r="E172" s="32"/>
      <c r="F172" s="32"/>
      <c r="G172" s="32"/>
      <c r="H172" s="32"/>
      <c r="I172" s="32"/>
      <c r="J172" s="32"/>
      <c r="K172" s="32"/>
      <c r="L172" s="32"/>
      <c r="M172" s="32"/>
      <c r="N172" s="32"/>
      <c r="O172" s="32"/>
      <c r="P172" s="72"/>
      <c r="Q172" s="72"/>
      <c r="R172" s="72"/>
      <c r="S172" s="72"/>
      <c r="T172" s="72"/>
      <c r="U172" s="72"/>
      <c r="V172" s="72"/>
      <c r="W172" s="72"/>
      <c r="X172" s="72"/>
      <c r="Y172" s="72"/>
      <c r="Z172" s="72"/>
      <c r="AA172" s="72"/>
      <c r="AB172" s="72"/>
      <c r="AC172" s="72"/>
      <c r="AD172" s="72"/>
      <c r="AE172" s="72"/>
      <c r="AF172" s="72"/>
      <c r="AG172" s="72"/>
    </row>
    <row r="173" spans="1:33" ht="20.100000000000001" customHeight="1" x14ac:dyDescent="0.2">
      <c r="A173" s="32"/>
      <c r="B173" s="32"/>
      <c r="C173" s="32"/>
      <c r="D173" s="32"/>
      <c r="E173" s="32"/>
      <c r="F173" s="32"/>
      <c r="G173" s="32"/>
      <c r="H173" s="32"/>
      <c r="I173" s="32"/>
      <c r="J173" s="32"/>
      <c r="K173" s="32"/>
      <c r="L173" s="32"/>
      <c r="M173" s="32"/>
      <c r="N173" s="32"/>
      <c r="O173" s="32"/>
      <c r="P173" s="72"/>
      <c r="Q173" s="72"/>
      <c r="R173" s="72"/>
      <c r="S173" s="72"/>
      <c r="T173" s="72"/>
      <c r="U173" s="72"/>
      <c r="V173" s="72"/>
      <c r="W173" s="72"/>
      <c r="X173" s="72"/>
      <c r="Y173" s="72"/>
      <c r="Z173" s="72"/>
      <c r="AA173" s="72"/>
      <c r="AB173" s="72"/>
      <c r="AC173" s="72"/>
      <c r="AD173" s="72"/>
      <c r="AE173" s="72"/>
      <c r="AF173" s="72"/>
      <c r="AG173" s="72"/>
    </row>
    <row r="174" spans="1:33" ht="20.100000000000001" customHeight="1" x14ac:dyDescent="0.2">
      <c r="A174" s="32"/>
      <c r="B174" s="32"/>
      <c r="C174" s="32"/>
      <c r="D174" s="32"/>
      <c r="E174" s="32"/>
      <c r="F174" s="32"/>
      <c r="G174" s="32"/>
      <c r="H174" s="32"/>
      <c r="I174" s="32"/>
      <c r="J174" s="32"/>
      <c r="K174" s="32"/>
      <c r="L174" s="32"/>
      <c r="M174" s="32"/>
      <c r="N174" s="32"/>
      <c r="O174" s="32"/>
      <c r="P174" s="72"/>
      <c r="Q174" s="72"/>
      <c r="R174" s="72"/>
      <c r="S174" s="72"/>
      <c r="T174" s="72"/>
      <c r="U174" s="72"/>
      <c r="V174" s="72"/>
      <c r="W174" s="72"/>
      <c r="X174" s="72"/>
      <c r="Y174" s="72"/>
      <c r="Z174" s="72"/>
      <c r="AA174" s="72"/>
      <c r="AB174" s="72"/>
      <c r="AC174" s="72"/>
      <c r="AD174" s="72"/>
      <c r="AE174" s="72"/>
      <c r="AF174" s="72"/>
      <c r="AG174" s="72"/>
    </row>
    <row r="175" spans="1:33" ht="20.100000000000001" customHeight="1" x14ac:dyDescent="0.2">
      <c r="A175" s="32"/>
      <c r="B175" s="32"/>
      <c r="C175" s="32"/>
      <c r="D175" s="32"/>
      <c r="E175" s="32"/>
      <c r="F175" s="32"/>
      <c r="G175" s="32"/>
      <c r="H175" s="32"/>
      <c r="I175" s="32"/>
      <c r="J175" s="32"/>
      <c r="K175" s="32"/>
      <c r="L175" s="32"/>
      <c r="M175" s="32"/>
      <c r="N175" s="32"/>
      <c r="O175" s="32"/>
      <c r="P175" s="72"/>
      <c r="Q175" s="72"/>
      <c r="R175" s="72"/>
      <c r="S175" s="72"/>
      <c r="T175" s="72"/>
      <c r="U175" s="72"/>
      <c r="V175" s="72"/>
      <c r="W175" s="72"/>
      <c r="X175" s="72"/>
      <c r="Y175" s="72"/>
      <c r="Z175" s="72"/>
      <c r="AA175" s="72"/>
      <c r="AB175" s="72"/>
      <c r="AC175" s="72"/>
      <c r="AD175" s="72"/>
      <c r="AE175" s="72"/>
      <c r="AF175" s="72"/>
      <c r="AG175" s="72"/>
    </row>
    <row r="176" spans="1:33" ht="20.100000000000001" customHeight="1" x14ac:dyDescent="0.2">
      <c r="A176" s="32"/>
      <c r="B176" s="32"/>
      <c r="C176" s="32"/>
      <c r="D176" s="32"/>
      <c r="E176" s="32"/>
      <c r="F176" s="32"/>
      <c r="G176" s="32"/>
      <c r="H176" s="32"/>
      <c r="I176" s="32"/>
      <c r="J176" s="32"/>
      <c r="K176" s="32"/>
      <c r="L176" s="32"/>
      <c r="M176" s="32"/>
      <c r="N176" s="32"/>
      <c r="O176" s="32"/>
      <c r="P176" s="72"/>
      <c r="Q176" s="72"/>
      <c r="R176" s="72"/>
      <c r="S176" s="72"/>
      <c r="T176" s="72"/>
      <c r="U176" s="72"/>
      <c r="V176" s="72"/>
      <c r="W176" s="72"/>
      <c r="X176" s="72"/>
      <c r="Y176" s="72"/>
      <c r="Z176" s="72"/>
      <c r="AA176" s="72"/>
      <c r="AB176" s="72"/>
      <c r="AC176" s="72"/>
      <c r="AD176" s="72"/>
      <c r="AE176" s="72"/>
      <c r="AF176" s="72"/>
      <c r="AG176" s="72"/>
    </row>
    <row r="177" spans="1:33" ht="20.100000000000001" customHeight="1" x14ac:dyDescent="0.2">
      <c r="A177" s="32"/>
      <c r="B177" s="32"/>
      <c r="C177" s="32"/>
      <c r="D177" s="32"/>
      <c r="E177" s="32"/>
      <c r="F177" s="32"/>
      <c r="G177" s="32"/>
      <c r="H177" s="32"/>
      <c r="I177" s="32"/>
      <c r="J177" s="32"/>
      <c r="K177" s="32"/>
      <c r="L177" s="32"/>
      <c r="M177" s="32"/>
      <c r="N177" s="32"/>
      <c r="O177" s="32"/>
      <c r="P177" s="72"/>
      <c r="Q177" s="72"/>
      <c r="R177" s="72"/>
      <c r="S177" s="72"/>
      <c r="T177" s="72"/>
      <c r="U177" s="72"/>
      <c r="V177" s="72"/>
      <c r="W177" s="72"/>
      <c r="X177" s="72"/>
      <c r="Y177" s="72"/>
      <c r="Z177" s="72"/>
      <c r="AA177" s="72"/>
      <c r="AB177" s="72"/>
      <c r="AC177" s="72"/>
      <c r="AD177" s="72"/>
      <c r="AE177" s="72"/>
      <c r="AF177" s="72"/>
      <c r="AG177" s="72"/>
    </row>
    <row r="178" spans="1:33" ht="20.100000000000001" customHeight="1" x14ac:dyDescent="0.2">
      <c r="A178" s="32"/>
      <c r="B178" s="32"/>
      <c r="C178" s="32"/>
      <c r="D178" s="32"/>
      <c r="E178" s="32"/>
      <c r="F178" s="32"/>
      <c r="G178" s="32"/>
      <c r="H178" s="32"/>
      <c r="I178" s="32"/>
      <c r="J178" s="32"/>
      <c r="K178" s="32"/>
      <c r="L178" s="32"/>
      <c r="M178" s="32"/>
      <c r="N178" s="32"/>
      <c r="O178" s="32"/>
      <c r="P178" s="72"/>
      <c r="Q178" s="72"/>
      <c r="R178" s="72"/>
      <c r="S178" s="72"/>
      <c r="T178" s="72"/>
      <c r="U178" s="72"/>
      <c r="V178" s="72"/>
      <c r="W178" s="72"/>
      <c r="X178" s="72"/>
      <c r="Y178" s="72"/>
      <c r="Z178" s="72"/>
      <c r="AA178" s="72"/>
      <c r="AB178" s="72"/>
      <c r="AC178" s="72"/>
      <c r="AD178" s="72"/>
      <c r="AE178" s="72"/>
      <c r="AF178" s="72"/>
      <c r="AG178" s="72"/>
    </row>
    <row r="179" spans="1:33" ht="20.100000000000001" customHeight="1" x14ac:dyDescent="0.2">
      <c r="A179" s="32"/>
      <c r="B179" s="32"/>
      <c r="C179" s="32"/>
      <c r="D179" s="32"/>
      <c r="E179" s="32"/>
      <c r="F179" s="32"/>
      <c r="G179" s="32"/>
      <c r="H179" s="32"/>
      <c r="I179" s="32"/>
      <c r="J179" s="32"/>
      <c r="K179" s="32"/>
      <c r="L179" s="32"/>
      <c r="M179" s="32"/>
      <c r="N179" s="32"/>
      <c r="O179" s="32"/>
      <c r="P179" s="72"/>
      <c r="Q179" s="72"/>
      <c r="R179" s="72"/>
      <c r="S179" s="72"/>
      <c r="T179" s="72"/>
      <c r="U179" s="72"/>
      <c r="V179" s="72"/>
      <c r="W179" s="72"/>
      <c r="X179" s="72"/>
      <c r="Y179" s="72"/>
      <c r="Z179" s="72"/>
      <c r="AA179" s="72"/>
      <c r="AB179" s="72"/>
      <c r="AC179" s="72"/>
      <c r="AD179" s="72"/>
      <c r="AE179" s="72"/>
      <c r="AF179" s="72"/>
      <c r="AG179" s="72"/>
    </row>
    <row r="180" spans="1:33" ht="20.100000000000001" customHeight="1" x14ac:dyDescent="0.2">
      <c r="A180" s="32"/>
      <c r="B180" s="32"/>
      <c r="C180" s="32"/>
      <c r="D180" s="32"/>
      <c r="E180" s="32"/>
      <c r="F180" s="32"/>
      <c r="G180" s="32"/>
      <c r="H180" s="32"/>
      <c r="I180" s="32"/>
      <c r="J180" s="32"/>
      <c r="K180" s="32"/>
      <c r="L180" s="32"/>
      <c r="M180" s="32"/>
      <c r="N180" s="32"/>
      <c r="O180" s="32"/>
      <c r="P180" s="72"/>
      <c r="Q180" s="72"/>
      <c r="R180" s="72"/>
      <c r="S180" s="72"/>
      <c r="T180" s="72"/>
      <c r="U180" s="72"/>
      <c r="V180" s="72"/>
      <c r="W180" s="72"/>
      <c r="X180" s="72"/>
      <c r="Y180" s="72"/>
      <c r="Z180" s="72"/>
      <c r="AA180" s="72"/>
      <c r="AB180" s="72"/>
      <c r="AC180" s="72"/>
      <c r="AD180" s="72"/>
      <c r="AE180" s="72"/>
      <c r="AF180" s="72"/>
      <c r="AG180" s="72"/>
    </row>
    <row r="181" spans="1:33" ht="20.100000000000001" customHeight="1" x14ac:dyDescent="0.2">
      <c r="A181" s="32"/>
      <c r="B181" s="32"/>
      <c r="C181" s="32"/>
      <c r="D181" s="32"/>
      <c r="E181" s="32"/>
      <c r="F181" s="32"/>
      <c r="G181" s="32"/>
      <c r="H181" s="32"/>
      <c r="I181" s="32"/>
      <c r="J181" s="32"/>
      <c r="K181" s="32"/>
      <c r="L181" s="32"/>
      <c r="M181" s="32"/>
      <c r="N181" s="32"/>
      <c r="O181" s="32"/>
      <c r="P181" s="72"/>
      <c r="Q181" s="72"/>
      <c r="R181" s="72"/>
      <c r="S181" s="72"/>
      <c r="T181" s="72"/>
      <c r="U181" s="72"/>
      <c r="V181" s="72"/>
      <c r="W181" s="72"/>
      <c r="X181" s="72"/>
      <c r="Y181" s="72"/>
      <c r="Z181" s="72"/>
      <c r="AA181" s="72"/>
      <c r="AB181" s="72"/>
      <c r="AC181" s="72"/>
      <c r="AD181" s="72"/>
      <c r="AE181" s="72"/>
      <c r="AF181" s="72"/>
      <c r="AG181" s="72"/>
    </row>
    <row r="182" spans="1:33" ht="20.100000000000001" customHeight="1" x14ac:dyDescent="0.2">
      <c r="A182" s="32"/>
      <c r="B182" s="32"/>
      <c r="C182" s="32"/>
      <c r="D182" s="32"/>
      <c r="E182" s="32"/>
      <c r="F182" s="32"/>
      <c r="G182" s="32"/>
      <c r="H182" s="32"/>
      <c r="I182" s="32"/>
      <c r="J182" s="32"/>
      <c r="K182" s="32"/>
      <c r="L182" s="32"/>
      <c r="M182" s="32"/>
      <c r="N182" s="32"/>
      <c r="O182" s="32"/>
      <c r="P182" s="72"/>
      <c r="Q182" s="72"/>
      <c r="R182" s="72"/>
      <c r="S182" s="72"/>
      <c r="T182" s="72"/>
      <c r="U182" s="72"/>
      <c r="V182" s="72"/>
      <c r="W182" s="72"/>
      <c r="X182" s="72"/>
      <c r="Y182" s="72"/>
      <c r="Z182" s="72"/>
      <c r="AA182" s="72"/>
      <c r="AB182" s="72"/>
      <c r="AC182" s="72"/>
      <c r="AD182" s="72"/>
      <c r="AE182" s="72"/>
      <c r="AF182" s="72"/>
      <c r="AG182" s="72"/>
    </row>
    <row r="183" spans="1:33" ht="20.100000000000001" customHeight="1" x14ac:dyDescent="0.2">
      <c r="A183" s="32"/>
      <c r="B183" s="32"/>
      <c r="C183" s="32"/>
      <c r="D183" s="32"/>
      <c r="E183" s="32"/>
      <c r="F183" s="32"/>
      <c r="G183" s="32"/>
      <c r="H183" s="32"/>
      <c r="I183" s="32"/>
      <c r="J183" s="32"/>
      <c r="K183" s="32"/>
      <c r="L183" s="32"/>
      <c r="M183" s="32"/>
      <c r="N183" s="32"/>
      <c r="O183" s="32"/>
      <c r="P183" s="72"/>
      <c r="Q183" s="72"/>
      <c r="R183" s="72"/>
      <c r="S183" s="72"/>
      <c r="T183" s="72"/>
      <c r="U183" s="72"/>
      <c r="V183" s="72"/>
      <c r="W183" s="72"/>
      <c r="X183" s="72"/>
      <c r="Y183" s="72"/>
      <c r="Z183" s="72"/>
      <c r="AA183" s="72"/>
      <c r="AB183" s="72"/>
      <c r="AC183" s="72"/>
      <c r="AD183" s="72"/>
      <c r="AE183" s="72"/>
      <c r="AF183" s="72"/>
      <c r="AG183" s="72"/>
    </row>
    <row r="184" spans="1:33" ht="20.100000000000001" customHeight="1" x14ac:dyDescent="0.2">
      <c r="A184" s="32"/>
      <c r="B184" s="32"/>
      <c r="C184" s="32"/>
      <c r="D184" s="32"/>
      <c r="E184" s="32"/>
      <c r="F184" s="32"/>
      <c r="G184" s="32"/>
      <c r="H184" s="32"/>
      <c r="I184" s="32"/>
      <c r="J184" s="32"/>
      <c r="K184" s="32"/>
      <c r="L184" s="32"/>
      <c r="M184" s="32"/>
      <c r="N184" s="32"/>
      <c r="O184" s="32"/>
      <c r="P184" s="72"/>
      <c r="Q184" s="72"/>
      <c r="R184" s="72"/>
      <c r="S184" s="72"/>
      <c r="T184" s="72"/>
      <c r="U184" s="72"/>
      <c r="V184" s="72"/>
      <c r="W184" s="72"/>
      <c r="X184" s="72"/>
      <c r="Y184" s="72"/>
      <c r="Z184" s="72"/>
      <c r="AA184" s="72"/>
      <c r="AB184" s="72"/>
      <c r="AC184" s="72"/>
      <c r="AD184" s="72"/>
      <c r="AE184" s="72"/>
      <c r="AF184" s="72"/>
      <c r="AG184" s="72"/>
    </row>
    <row r="185" spans="1:33" ht="20.100000000000001" customHeight="1" x14ac:dyDescent="0.2">
      <c r="A185" s="32"/>
      <c r="B185" s="32"/>
      <c r="C185" s="32"/>
      <c r="D185" s="32"/>
      <c r="E185" s="32"/>
      <c r="F185" s="32"/>
      <c r="G185" s="32"/>
      <c r="H185" s="32"/>
      <c r="I185" s="32"/>
      <c r="J185" s="32"/>
      <c r="K185" s="32"/>
      <c r="L185" s="32"/>
      <c r="M185" s="32"/>
      <c r="N185" s="32"/>
      <c r="O185" s="32"/>
      <c r="P185" s="72"/>
      <c r="Q185" s="72"/>
      <c r="R185" s="72"/>
      <c r="S185" s="72"/>
      <c r="T185" s="72"/>
      <c r="U185" s="72"/>
      <c r="V185" s="72"/>
      <c r="W185" s="72"/>
      <c r="X185" s="72"/>
      <c r="Y185" s="72"/>
      <c r="Z185" s="72"/>
      <c r="AA185" s="72"/>
      <c r="AB185" s="72"/>
      <c r="AC185" s="72"/>
      <c r="AD185" s="72"/>
      <c r="AE185" s="72"/>
      <c r="AF185" s="72"/>
      <c r="AG185" s="72"/>
    </row>
    <row r="186" spans="1:33" ht="20.100000000000001" customHeight="1" x14ac:dyDescent="0.2">
      <c r="A186" s="32"/>
      <c r="B186" s="32"/>
      <c r="C186" s="32"/>
      <c r="D186" s="32"/>
      <c r="E186" s="32"/>
      <c r="F186" s="32"/>
      <c r="G186" s="32"/>
      <c r="H186" s="32"/>
      <c r="I186" s="32"/>
      <c r="J186" s="32"/>
      <c r="K186" s="32"/>
      <c r="L186" s="32"/>
      <c r="M186" s="32"/>
      <c r="N186" s="32"/>
      <c r="O186" s="32"/>
      <c r="P186" s="72"/>
      <c r="Q186" s="72"/>
      <c r="R186" s="72"/>
      <c r="S186" s="72"/>
      <c r="T186" s="72"/>
      <c r="U186" s="72"/>
      <c r="V186" s="72"/>
      <c r="W186" s="72"/>
      <c r="X186" s="72"/>
      <c r="Y186" s="72"/>
      <c r="Z186" s="72"/>
      <c r="AA186" s="72"/>
      <c r="AB186" s="72"/>
      <c r="AC186" s="72"/>
      <c r="AD186" s="72"/>
      <c r="AE186" s="72"/>
      <c r="AF186" s="72"/>
      <c r="AG186" s="72"/>
    </row>
    <row r="187" spans="1:33" ht="20.100000000000001" customHeight="1" x14ac:dyDescent="0.2">
      <c r="A187" s="32"/>
      <c r="B187" s="32"/>
      <c r="C187" s="32"/>
      <c r="D187" s="32"/>
      <c r="E187" s="32"/>
      <c r="F187" s="32"/>
      <c r="G187" s="32"/>
      <c r="H187" s="32"/>
      <c r="I187" s="32"/>
      <c r="J187" s="32"/>
      <c r="K187" s="32"/>
      <c r="L187" s="32"/>
      <c r="M187" s="32"/>
      <c r="N187" s="32"/>
      <c r="O187" s="32"/>
      <c r="P187" s="72"/>
      <c r="Q187" s="72"/>
      <c r="R187" s="72"/>
      <c r="S187" s="72"/>
      <c r="T187" s="72"/>
      <c r="U187" s="72"/>
      <c r="V187" s="72"/>
      <c r="W187" s="72"/>
      <c r="X187" s="72"/>
      <c r="Y187" s="72"/>
      <c r="Z187" s="72"/>
      <c r="AA187" s="72"/>
      <c r="AB187" s="72"/>
      <c r="AC187" s="72"/>
      <c r="AD187" s="72"/>
      <c r="AE187" s="72"/>
      <c r="AF187" s="72"/>
      <c r="AG187" s="72"/>
    </row>
    <row r="188" spans="1:33" ht="20.100000000000001" customHeight="1" x14ac:dyDescent="0.2">
      <c r="A188" s="32"/>
      <c r="B188" s="32"/>
      <c r="C188" s="32"/>
      <c r="D188" s="32"/>
      <c r="E188" s="32"/>
      <c r="F188" s="32"/>
      <c r="G188" s="32"/>
      <c r="H188" s="32"/>
      <c r="I188" s="32"/>
      <c r="J188" s="32"/>
      <c r="K188" s="32"/>
      <c r="L188" s="32"/>
      <c r="M188" s="32"/>
      <c r="N188" s="32"/>
      <c r="O188" s="32"/>
      <c r="P188" s="72"/>
      <c r="Q188" s="72"/>
      <c r="R188" s="72"/>
      <c r="S188" s="72"/>
      <c r="T188" s="72"/>
      <c r="U188" s="72"/>
      <c r="V188" s="72"/>
      <c r="W188" s="72"/>
      <c r="X188" s="72"/>
      <c r="Y188" s="72"/>
      <c r="Z188" s="72"/>
      <c r="AA188" s="72"/>
      <c r="AB188" s="72"/>
      <c r="AC188" s="72"/>
      <c r="AD188" s="72"/>
      <c r="AE188" s="72"/>
      <c r="AF188" s="72"/>
      <c r="AG188" s="72"/>
    </row>
    <row r="189" spans="1:33" ht="20.100000000000001" customHeight="1" x14ac:dyDescent="0.2">
      <c r="A189" s="32"/>
      <c r="B189" s="32"/>
      <c r="C189" s="32"/>
      <c r="D189" s="32"/>
      <c r="E189" s="32"/>
      <c r="F189" s="32"/>
      <c r="G189" s="32"/>
      <c r="H189" s="32"/>
      <c r="I189" s="32"/>
      <c r="J189" s="32"/>
      <c r="K189" s="32"/>
      <c r="L189" s="32"/>
      <c r="M189" s="32"/>
      <c r="N189" s="32"/>
      <c r="O189" s="32"/>
      <c r="P189" s="72"/>
      <c r="Q189" s="72"/>
      <c r="R189" s="72"/>
      <c r="S189" s="72"/>
      <c r="T189" s="72"/>
      <c r="U189" s="72"/>
      <c r="V189" s="72"/>
      <c r="W189" s="72"/>
      <c r="X189" s="72"/>
      <c r="Y189" s="72"/>
      <c r="Z189" s="72"/>
      <c r="AA189" s="72"/>
      <c r="AB189" s="72"/>
      <c r="AC189" s="72"/>
      <c r="AD189" s="72"/>
      <c r="AE189" s="72"/>
      <c r="AF189" s="72"/>
      <c r="AG189" s="72"/>
    </row>
    <row r="190" spans="1:33" ht="20.100000000000001" customHeight="1" x14ac:dyDescent="0.2">
      <c r="A190" s="32"/>
      <c r="B190" s="32"/>
      <c r="C190" s="32"/>
      <c r="D190" s="32"/>
      <c r="E190" s="32"/>
      <c r="F190" s="32"/>
      <c r="G190" s="32"/>
      <c r="H190" s="32"/>
      <c r="I190" s="32"/>
      <c r="J190" s="32"/>
      <c r="K190" s="32"/>
      <c r="L190" s="32"/>
      <c r="M190" s="32"/>
      <c r="N190" s="32"/>
      <c r="O190" s="32"/>
      <c r="P190" s="72"/>
      <c r="Q190" s="72"/>
      <c r="R190" s="72"/>
      <c r="S190" s="72"/>
      <c r="T190" s="72"/>
      <c r="U190" s="72"/>
      <c r="V190" s="72"/>
      <c r="W190" s="72"/>
      <c r="X190" s="72"/>
      <c r="Y190" s="72"/>
      <c r="Z190" s="72"/>
      <c r="AA190" s="72"/>
      <c r="AB190" s="72"/>
      <c r="AC190" s="72"/>
      <c r="AD190" s="72"/>
      <c r="AE190" s="72"/>
      <c r="AF190" s="72"/>
      <c r="AG190" s="72"/>
    </row>
    <row r="191" spans="1:33" ht="20.100000000000001" customHeight="1" x14ac:dyDescent="0.2">
      <c r="A191" s="32"/>
      <c r="B191" s="32"/>
      <c r="C191" s="32"/>
      <c r="D191" s="32"/>
      <c r="E191" s="32"/>
      <c r="F191" s="32"/>
      <c r="G191" s="32"/>
      <c r="H191" s="32"/>
      <c r="I191" s="32"/>
      <c r="J191" s="32"/>
      <c r="K191" s="32"/>
      <c r="L191" s="32"/>
      <c r="M191" s="32"/>
      <c r="N191" s="32"/>
      <c r="O191" s="32"/>
      <c r="P191" s="72"/>
      <c r="Q191" s="72"/>
      <c r="R191" s="72"/>
      <c r="S191" s="72"/>
      <c r="T191" s="72"/>
      <c r="U191" s="72"/>
      <c r="V191" s="72"/>
      <c r="W191" s="72"/>
      <c r="X191" s="72"/>
      <c r="Y191" s="72"/>
      <c r="Z191" s="72"/>
      <c r="AA191" s="72"/>
      <c r="AB191" s="72"/>
      <c r="AC191" s="72"/>
      <c r="AD191" s="72"/>
      <c r="AE191" s="72"/>
      <c r="AF191" s="72"/>
      <c r="AG191" s="72"/>
    </row>
    <row r="192" spans="1:33" ht="20.100000000000001" customHeight="1" x14ac:dyDescent="0.2">
      <c r="A192" s="32"/>
      <c r="B192" s="32"/>
      <c r="C192" s="32"/>
      <c r="D192" s="32"/>
      <c r="E192" s="32"/>
      <c r="F192" s="32"/>
      <c r="G192" s="32"/>
      <c r="H192" s="32"/>
      <c r="I192" s="32"/>
      <c r="J192" s="32"/>
      <c r="K192" s="32"/>
      <c r="L192" s="32"/>
      <c r="M192" s="32"/>
      <c r="N192" s="32"/>
      <c r="O192" s="32"/>
      <c r="P192" s="72"/>
      <c r="Q192" s="72"/>
      <c r="R192" s="72"/>
      <c r="S192" s="72"/>
      <c r="T192" s="72"/>
      <c r="U192" s="72"/>
      <c r="V192" s="72"/>
      <c r="W192" s="72"/>
      <c r="X192" s="72"/>
      <c r="Y192" s="72"/>
      <c r="Z192" s="72"/>
      <c r="AA192" s="72"/>
      <c r="AB192" s="72"/>
      <c r="AC192" s="72"/>
      <c r="AD192" s="72"/>
      <c r="AE192" s="72"/>
      <c r="AF192" s="72"/>
      <c r="AG192" s="72"/>
    </row>
    <row r="193" spans="1:33" ht="20.100000000000001" customHeight="1" x14ac:dyDescent="0.2">
      <c r="A193" s="32"/>
      <c r="B193" s="32"/>
      <c r="C193" s="32"/>
      <c r="D193" s="32"/>
      <c r="E193" s="32"/>
      <c r="F193" s="32"/>
      <c r="G193" s="32"/>
      <c r="H193" s="32"/>
      <c r="I193" s="32"/>
      <c r="J193" s="32"/>
      <c r="K193" s="32"/>
      <c r="L193" s="32"/>
      <c r="M193" s="32"/>
      <c r="N193" s="32"/>
      <c r="O193" s="32"/>
      <c r="P193" s="72"/>
      <c r="Q193" s="72"/>
      <c r="R193" s="72"/>
      <c r="S193" s="72"/>
      <c r="T193" s="72"/>
      <c r="U193" s="72"/>
      <c r="V193" s="72"/>
      <c r="W193" s="72"/>
      <c r="X193" s="72"/>
      <c r="Y193" s="72"/>
      <c r="Z193" s="72"/>
      <c r="AA193" s="72"/>
      <c r="AB193" s="72"/>
      <c r="AC193" s="72"/>
      <c r="AD193" s="72"/>
      <c r="AE193" s="72"/>
      <c r="AF193" s="72"/>
      <c r="AG193" s="72"/>
    </row>
    <row r="194" spans="1:33" ht="20.100000000000001" customHeight="1" x14ac:dyDescent="0.2">
      <c r="A194" s="32"/>
      <c r="B194" s="32"/>
      <c r="C194" s="32"/>
      <c r="D194" s="32"/>
      <c r="E194" s="32"/>
      <c r="F194" s="32"/>
      <c r="G194" s="32"/>
      <c r="H194" s="32"/>
      <c r="I194" s="32"/>
      <c r="J194" s="32"/>
      <c r="K194" s="32"/>
      <c r="L194" s="32"/>
      <c r="M194" s="32"/>
      <c r="N194" s="32"/>
      <c r="O194" s="32"/>
      <c r="P194" s="72"/>
      <c r="Q194" s="72"/>
      <c r="R194" s="72"/>
      <c r="S194" s="72"/>
      <c r="T194" s="72"/>
      <c r="U194" s="72"/>
      <c r="V194" s="72"/>
      <c r="W194" s="72"/>
      <c r="X194" s="72"/>
      <c r="Y194" s="72"/>
      <c r="Z194" s="72"/>
      <c r="AA194" s="72"/>
      <c r="AB194" s="72"/>
      <c r="AC194" s="72"/>
      <c r="AD194" s="72"/>
      <c r="AE194" s="72"/>
      <c r="AF194" s="72"/>
      <c r="AG194" s="72"/>
    </row>
    <row r="195" spans="1:33" ht="20.100000000000001" customHeight="1" x14ac:dyDescent="0.2">
      <c r="A195" s="32"/>
      <c r="B195" s="32"/>
      <c r="C195" s="32"/>
      <c r="D195" s="32"/>
      <c r="E195" s="32"/>
      <c r="F195" s="32"/>
      <c r="G195" s="32"/>
      <c r="H195" s="32"/>
      <c r="I195" s="32"/>
      <c r="J195" s="32"/>
      <c r="K195" s="32"/>
      <c r="L195" s="32"/>
      <c r="M195" s="32"/>
      <c r="N195" s="32"/>
      <c r="O195" s="32"/>
      <c r="P195" s="72"/>
      <c r="Q195" s="72"/>
      <c r="R195" s="72"/>
      <c r="S195" s="72"/>
      <c r="T195" s="72"/>
      <c r="U195" s="72"/>
      <c r="V195" s="72"/>
      <c r="W195" s="72"/>
      <c r="X195" s="72"/>
      <c r="Y195" s="72"/>
      <c r="Z195" s="72"/>
      <c r="AA195" s="72"/>
      <c r="AB195" s="72"/>
      <c r="AC195" s="72"/>
      <c r="AD195" s="72"/>
      <c r="AE195" s="72"/>
      <c r="AF195" s="72"/>
      <c r="AG195" s="72"/>
    </row>
    <row r="196" spans="1:33" ht="20.100000000000001" customHeight="1" x14ac:dyDescent="0.2">
      <c r="A196" s="32"/>
      <c r="B196" s="32"/>
      <c r="C196" s="32"/>
      <c r="D196" s="32"/>
      <c r="E196" s="32"/>
      <c r="F196" s="32"/>
      <c r="G196" s="32"/>
      <c r="H196" s="32"/>
      <c r="I196" s="32"/>
      <c r="J196" s="32"/>
      <c r="K196" s="32"/>
      <c r="L196" s="32"/>
      <c r="M196" s="32"/>
      <c r="N196" s="32"/>
      <c r="O196" s="32"/>
      <c r="P196" s="72"/>
      <c r="Q196" s="72"/>
      <c r="R196" s="72"/>
      <c r="S196" s="72"/>
      <c r="T196" s="72"/>
      <c r="U196" s="72"/>
      <c r="V196" s="72"/>
      <c r="W196" s="72"/>
      <c r="X196" s="72"/>
      <c r="Y196" s="72"/>
      <c r="Z196" s="72"/>
      <c r="AA196" s="72"/>
      <c r="AB196" s="72"/>
      <c r="AC196" s="72"/>
      <c r="AD196" s="72"/>
      <c r="AE196" s="72"/>
      <c r="AF196" s="72"/>
      <c r="AG196" s="72"/>
    </row>
    <row r="197" spans="1:33" ht="20.100000000000001" customHeight="1" x14ac:dyDescent="0.2">
      <c r="A197" s="32"/>
      <c r="B197" s="32"/>
      <c r="C197" s="32"/>
      <c r="D197" s="32"/>
      <c r="E197" s="32"/>
      <c r="F197" s="32"/>
      <c r="G197" s="32"/>
      <c r="H197" s="32"/>
      <c r="I197" s="32"/>
      <c r="J197" s="32"/>
      <c r="K197" s="32"/>
      <c r="L197" s="32"/>
      <c r="M197" s="32"/>
      <c r="N197" s="32"/>
      <c r="O197" s="32"/>
      <c r="P197" s="72"/>
      <c r="Q197" s="72"/>
      <c r="R197" s="72"/>
      <c r="S197" s="72"/>
      <c r="T197" s="72"/>
      <c r="U197" s="72"/>
      <c r="V197" s="72"/>
      <c r="W197" s="72"/>
      <c r="X197" s="72"/>
      <c r="Y197" s="72"/>
      <c r="Z197" s="72"/>
      <c r="AA197" s="72"/>
      <c r="AB197" s="72"/>
      <c r="AC197" s="72"/>
      <c r="AD197" s="72"/>
      <c r="AE197" s="72"/>
      <c r="AF197" s="72"/>
      <c r="AG197" s="72"/>
    </row>
    <row r="198" spans="1:33" ht="20.100000000000001" customHeight="1" x14ac:dyDescent="0.2">
      <c r="A198" s="32"/>
      <c r="B198" s="32"/>
      <c r="C198" s="32"/>
      <c r="D198" s="32"/>
      <c r="E198" s="32"/>
      <c r="F198" s="32"/>
      <c r="G198" s="32"/>
      <c r="H198" s="32"/>
      <c r="I198" s="32"/>
      <c r="J198" s="32"/>
      <c r="K198" s="32"/>
      <c r="L198" s="32"/>
      <c r="M198" s="32"/>
      <c r="N198" s="32"/>
      <c r="O198" s="32"/>
      <c r="P198" s="72"/>
      <c r="Q198" s="72"/>
      <c r="R198" s="72"/>
      <c r="S198" s="72"/>
      <c r="T198" s="72"/>
      <c r="U198" s="72"/>
      <c r="V198" s="72"/>
      <c r="W198" s="72"/>
      <c r="X198" s="72"/>
      <c r="Y198" s="72"/>
      <c r="Z198" s="72"/>
      <c r="AA198" s="72"/>
      <c r="AB198" s="72"/>
      <c r="AC198" s="72"/>
      <c r="AD198" s="72"/>
      <c r="AE198" s="72"/>
      <c r="AF198" s="72"/>
      <c r="AG198" s="72"/>
    </row>
    <row r="199" spans="1:33" ht="20.100000000000001" customHeight="1" x14ac:dyDescent="0.2">
      <c r="A199" s="32"/>
      <c r="B199" s="32"/>
      <c r="C199" s="32"/>
      <c r="D199" s="32"/>
      <c r="E199" s="32"/>
      <c r="F199" s="32"/>
      <c r="G199" s="32"/>
      <c r="H199" s="32"/>
      <c r="I199" s="32"/>
      <c r="J199" s="32"/>
      <c r="K199" s="32"/>
      <c r="L199" s="32"/>
      <c r="M199" s="32"/>
      <c r="N199" s="32"/>
      <c r="O199" s="32"/>
      <c r="P199" s="72"/>
      <c r="Q199" s="72"/>
      <c r="R199" s="72"/>
      <c r="S199" s="72"/>
      <c r="T199" s="72"/>
      <c r="U199" s="72"/>
      <c r="V199" s="72"/>
      <c r="W199" s="72"/>
      <c r="X199" s="72"/>
      <c r="Y199" s="72"/>
      <c r="Z199" s="72"/>
      <c r="AA199" s="72"/>
      <c r="AB199" s="72"/>
      <c r="AC199" s="72"/>
      <c r="AD199" s="72"/>
      <c r="AE199" s="72"/>
      <c r="AF199" s="72"/>
      <c r="AG199" s="72"/>
    </row>
    <row r="200" spans="1:33" ht="20.100000000000001" customHeight="1" x14ac:dyDescent="0.2">
      <c r="A200" s="32"/>
      <c r="B200" s="32"/>
      <c r="C200" s="32"/>
      <c r="D200" s="32"/>
      <c r="E200" s="32"/>
      <c r="F200" s="32"/>
      <c r="G200" s="32"/>
      <c r="H200" s="32"/>
      <c r="I200" s="32"/>
      <c r="J200" s="32"/>
      <c r="K200" s="32"/>
      <c r="L200" s="32"/>
      <c r="M200" s="32"/>
      <c r="N200" s="32"/>
      <c r="O200" s="32"/>
      <c r="P200" s="72"/>
      <c r="Q200" s="72"/>
      <c r="R200" s="72"/>
      <c r="S200" s="72"/>
      <c r="T200" s="72"/>
      <c r="U200" s="72"/>
      <c r="V200" s="72"/>
      <c r="W200" s="72"/>
      <c r="X200" s="72"/>
      <c r="Y200" s="72"/>
      <c r="Z200" s="72"/>
      <c r="AA200" s="72"/>
      <c r="AB200" s="72"/>
      <c r="AC200" s="72"/>
      <c r="AD200" s="72"/>
      <c r="AE200" s="72"/>
      <c r="AF200" s="72"/>
      <c r="AG200" s="72"/>
    </row>
    <row r="201" spans="1:33" ht="20.100000000000001" customHeight="1" x14ac:dyDescent="0.2">
      <c r="A201" s="32"/>
      <c r="B201" s="32"/>
      <c r="C201" s="32"/>
      <c r="D201" s="32"/>
      <c r="E201" s="32"/>
      <c r="F201" s="32"/>
      <c r="G201" s="32"/>
      <c r="H201" s="32"/>
      <c r="I201" s="32"/>
      <c r="J201" s="32"/>
      <c r="K201" s="32"/>
      <c r="L201" s="32"/>
      <c r="M201" s="32"/>
      <c r="N201" s="32"/>
      <c r="O201" s="32"/>
      <c r="P201" s="72"/>
      <c r="Q201" s="72"/>
      <c r="R201" s="72"/>
      <c r="S201" s="72"/>
      <c r="T201" s="72"/>
      <c r="U201" s="72"/>
      <c r="V201" s="72"/>
      <c r="W201" s="72"/>
      <c r="X201" s="72"/>
      <c r="Y201" s="72"/>
      <c r="Z201" s="72"/>
      <c r="AA201" s="72"/>
      <c r="AB201" s="72"/>
      <c r="AC201" s="72"/>
      <c r="AD201" s="72"/>
      <c r="AE201" s="72"/>
      <c r="AF201" s="72"/>
      <c r="AG201" s="72"/>
    </row>
    <row r="202" spans="1:33" ht="20.100000000000001" customHeight="1" x14ac:dyDescent="0.2">
      <c r="A202" s="32"/>
      <c r="B202" s="32"/>
      <c r="C202" s="32"/>
      <c r="D202" s="32"/>
      <c r="E202" s="32"/>
      <c r="F202" s="32"/>
      <c r="G202" s="32"/>
      <c r="H202" s="32"/>
      <c r="I202" s="32"/>
      <c r="J202" s="32"/>
      <c r="K202" s="32"/>
      <c r="L202" s="32"/>
      <c r="M202" s="32"/>
      <c r="N202" s="32"/>
      <c r="O202" s="32"/>
      <c r="P202" s="72"/>
      <c r="Q202" s="72"/>
      <c r="R202" s="72"/>
      <c r="S202" s="72"/>
      <c r="T202" s="72"/>
      <c r="U202" s="72"/>
      <c r="V202" s="72"/>
      <c r="W202" s="72"/>
      <c r="X202" s="72"/>
      <c r="Y202" s="72"/>
      <c r="Z202" s="72"/>
      <c r="AA202" s="72"/>
      <c r="AB202" s="72"/>
      <c r="AC202" s="72"/>
      <c r="AD202" s="72"/>
      <c r="AE202" s="72"/>
      <c r="AF202" s="72"/>
      <c r="AG202" s="72"/>
    </row>
    <row r="203" spans="1:33" ht="20.100000000000001" customHeight="1" x14ac:dyDescent="0.2">
      <c r="A203" s="32"/>
      <c r="B203" s="32"/>
      <c r="C203" s="32"/>
      <c r="D203" s="32"/>
      <c r="E203" s="32"/>
      <c r="F203" s="32"/>
      <c r="G203" s="32"/>
      <c r="H203" s="32"/>
      <c r="I203" s="32"/>
      <c r="J203" s="32"/>
      <c r="K203" s="32"/>
      <c r="L203" s="32"/>
      <c r="M203" s="32"/>
      <c r="N203" s="32"/>
      <c r="O203" s="32"/>
      <c r="P203" s="72"/>
      <c r="Q203" s="72"/>
      <c r="R203" s="72"/>
      <c r="S203" s="72"/>
      <c r="T203" s="72"/>
      <c r="U203" s="72"/>
      <c r="V203" s="72"/>
      <c r="W203" s="72"/>
      <c r="X203" s="72"/>
      <c r="Y203" s="72"/>
      <c r="Z203" s="72"/>
      <c r="AA203" s="72"/>
      <c r="AB203" s="72"/>
      <c r="AC203" s="72"/>
      <c r="AD203" s="72"/>
      <c r="AE203" s="72"/>
      <c r="AF203" s="72"/>
      <c r="AG203" s="72"/>
    </row>
    <row r="204" spans="1:33" ht="20.100000000000001" customHeight="1" x14ac:dyDescent="0.2">
      <c r="A204" s="32"/>
      <c r="B204" s="32"/>
      <c r="C204" s="32"/>
      <c r="D204" s="32"/>
      <c r="E204" s="32"/>
      <c r="F204" s="32"/>
      <c r="G204" s="32"/>
      <c r="H204" s="32"/>
      <c r="I204" s="32"/>
      <c r="J204" s="32"/>
      <c r="K204" s="32"/>
      <c r="L204" s="32"/>
      <c r="M204" s="32"/>
      <c r="N204" s="32"/>
      <c r="O204" s="32"/>
      <c r="P204" s="72"/>
      <c r="Q204" s="72"/>
      <c r="R204" s="72"/>
      <c r="S204" s="72"/>
      <c r="T204" s="72"/>
      <c r="U204" s="72"/>
      <c r="V204" s="72"/>
      <c r="W204" s="72"/>
      <c r="X204" s="72"/>
      <c r="Y204" s="72"/>
      <c r="Z204" s="72"/>
      <c r="AA204" s="72"/>
      <c r="AB204" s="72"/>
      <c r="AC204" s="72"/>
      <c r="AD204" s="72"/>
      <c r="AE204" s="72"/>
      <c r="AF204" s="72"/>
      <c r="AG204" s="72"/>
    </row>
    <row r="205" spans="1:33" ht="20.100000000000001" customHeight="1" x14ac:dyDescent="0.2">
      <c r="A205" s="32"/>
      <c r="B205" s="32"/>
      <c r="C205" s="32"/>
      <c r="D205" s="32"/>
      <c r="E205" s="32"/>
      <c r="F205" s="32"/>
      <c r="G205" s="32"/>
      <c r="H205" s="32"/>
      <c r="I205" s="32"/>
      <c r="J205" s="32"/>
      <c r="K205" s="32"/>
      <c r="L205" s="32"/>
      <c r="M205" s="32"/>
      <c r="N205" s="32"/>
      <c r="O205" s="32"/>
      <c r="P205" s="72"/>
      <c r="Q205" s="72"/>
      <c r="R205" s="72"/>
      <c r="S205" s="72"/>
      <c r="T205" s="72"/>
      <c r="U205" s="72"/>
      <c r="V205" s="72"/>
      <c r="W205" s="72"/>
      <c r="X205" s="72"/>
      <c r="Y205" s="72"/>
      <c r="Z205" s="72"/>
      <c r="AA205" s="72"/>
      <c r="AB205" s="72"/>
      <c r="AC205" s="72"/>
      <c r="AD205" s="72"/>
      <c r="AE205" s="72"/>
      <c r="AF205" s="72"/>
      <c r="AG205" s="72"/>
    </row>
    <row r="206" spans="1:33" ht="20.100000000000001" customHeight="1" x14ac:dyDescent="0.2">
      <c r="A206" s="32"/>
      <c r="B206" s="32"/>
      <c r="C206" s="32"/>
      <c r="D206" s="32"/>
      <c r="E206" s="32"/>
      <c r="F206" s="32"/>
      <c r="G206" s="32"/>
      <c r="H206" s="32"/>
      <c r="I206" s="32"/>
      <c r="J206" s="32"/>
      <c r="K206" s="32"/>
      <c r="L206" s="32"/>
      <c r="M206" s="32"/>
      <c r="N206" s="32"/>
      <c r="O206" s="32"/>
      <c r="P206" s="72"/>
      <c r="Q206" s="72"/>
      <c r="R206" s="72"/>
      <c r="S206" s="72"/>
      <c r="T206" s="72"/>
      <c r="U206" s="72"/>
      <c r="V206" s="72"/>
      <c r="W206" s="72"/>
      <c r="X206" s="72"/>
      <c r="Y206" s="72"/>
      <c r="Z206" s="72"/>
      <c r="AA206" s="72"/>
      <c r="AB206" s="72"/>
      <c r="AC206" s="72"/>
      <c r="AD206" s="72"/>
      <c r="AE206" s="72"/>
      <c r="AF206" s="72"/>
      <c r="AG206" s="72"/>
    </row>
    <row r="207" spans="1:33" ht="20.100000000000001" customHeight="1" x14ac:dyDescent="0.2">
      <c r="A207" s="32"/>
      <c r="B207" s="32"/>
      <c r="C207" s="32"/>
      <c r="D207" s="32"/>
      <c r="E207" s="32"/>
      <c r="F207" s="32"/>
      <c r="G207" s="32"/>
      <c r="H207" s="32"/>
      <c r="I207" s="32"/>
      <c r="J207" s="32"/>
      <c r="K207" s="32"/>
      <c r="L207" s="32"/>
      <c r="M207" s="32"/>
      <c r="N207" s="32"/>
      <c r="O207" s="32"/>
      <c r="P207" s="72"/>
      <c r="Q207" s="72"/>
      <c r="R207" s="72"/>
      <c r="S207" s="72"/>
      <c r="T207" s="72"/>
      <c r="U207" s="72"/>
      <c r="V207" s="72"/>
      <c r="W207" s="72"/>
      <c r="X207" s="72"/>
      <c r="Y207" s="72"/>
      <c r="Z207" s="72"/>
      <c r="AA207" s="72"/>
      <c r="AB207" s="72"/>
      <c r="AC207" s="72"/>
      <c r="AD207" s="72"/>
      <c r="AE207" s="72"/>
      <c r="AF207" s="72"/>
      <c r="AG207" s="72"/>
    </row>
    <row r="208" spans="1:33" ht="20.100000000000001" customHeight="1" x14ac:dyDescent="0.2">
      <c r="A208" s="32"/>
      <c r="B208" s="32"/>
      <c r="C208" s="32"/>
      <c r="D208" s="32"/>
      <c r="E208" s="32"/>
      <c r="F208" s="32"/>
      <c r="G208" s="32"/>
      <c r="H208" s="32"/>
      <c r="I208" s="32"/>
      <c r="J208" s="32"/>
      <c r="K208" s="32"/>
      <c r="L208" s="32"/>
      <c r="M208" s="32"/>
      <c r="N208" s="32"/>
      <c r="O208" s="32"/>
      <c r="P208" s="72"/>
      <c r="Q208" s="72"/>
      <c r="R208" s="72"/>
      <c r="S208" s="72"/>
      <c r="T208" s="72"/>
      <c r="U208" s="72"/>
      <c r="V208" s="72"/>
      <c r="W208" s="72"/>
      <c r="X208" s="72"/>
      <c r="Y208" s="72"/>
      <c r="Z208" s="72"/>
      <c r="AA208" s="72"/>
      <c r="AB208" s="72"/>
      <c r="AC208" s="72"/>
      <c r="AD208" s="72"/>
      <c r="AE208" s="72"/>
      <c r="AF208" s="72"/>
      <c r="AG208" s="72"/>
    </row>
    <row r="209" spans="1:33" ht="20.100000000000001" customHeight="1" x14ac:dyDescent="0.2">
      <c r="A209" s="32"/>
      <c r="B209" s="32"/>
      <c r="C209" s="32"/>
      <c r="D209" s="32"/>
      <c r="E209" s="32"/>
      <c r="F209" s="32"/>
      <c r="G209" s="32"/>
      <c r="H209" s="32"/>
      <c r="I209" s="32"/>
      <c r="J209" s="32"/>
      <c r="K209" s="32"/>
      <c r="L209" s="32"/>
      <c r="M209" s="32"/>
      <c r="N209" s="32"/>
      <c r="O209" s="32"/>
      <c r="P209" s="72"/>
      <c r="Q209" s="72"/>
      <c r="R209" s="72"/>
      <c r="S209" s="72"/>
      <c r="T209" s="72"/>
      <c r="U209" s="72"/>
      <c r="V209" s="72"/>
      <c r="W209" s="72"/>
      <c r="X209" s="72"/>
      <c r="Y209" s="72"/>
      <c r="Z209" s="72"/>
      <c r="AA209" s="72"/>
      <c r="AB209" s="72"/>
      <c r="AC209" s="72"/>
      <c r="AD209" s="72"/>
      <c r="AE209" s="72"/>
      <c r="AF209" s="72"/>
      <c r="AG209" s="72"/>
    </row>
    <row r="210" spans="1:33" ht="20.100000000000001" customHeight="1" x14ac:dyDescent="0.2">
      <c r="A210" s="32"/>
      <c r="B210" s="32"/>
      <c r="C210" s="32"/>
      <c r="D210" s="32"/>
      <c r="E210" s="32"/>
      <c r="F210" s="32"/>
      <c r="G210" s="32"/>
      <c r="H210" s="32"/>
      <c r="I210" s="32"/>
      <c r="J210" s="32"/>
      <c r="K210" s="32"/>
      <c r="L210" s="32"/>
      <c r="M210" s="32"/>
      <c r="N210" s="32"/>
      <c r="O210" s="32"/>
      <c r="P210" s="72"/>
      <c r="Q210" s="72"/>
      <c r="R210" s="72"/>
      <c r="S210" s="72"/>
      <c r="T210" s="72"/>
      <c r="U210" s="72"/>
      <c r="V210" s="72"/>
      <c r="W210" s="72"/>
      <c r="X210" s="72"/>
      <c r="Y210" s="72"/>
      <c r="Z210" s="72"/>
      <c r="AA210" s="72"/>
      <c r="AB210" s="72"/>
      <c r="AC210" s="72"/>
      <c r="AD210" s="72"/>
      <c r="AE210" s="72"/>
      <c r="AF210" s="72"/>
      <c r="AG210" s="72"/>
    </row>
    <row r="211" spans="1:33" ht="20.100000000000001" customHeight="1" x14ac:dyDescent="0.2">
      <c r="A211" s="32"/>
      <c r="B211" s="32"/>
      <c r="C211" s="32"/>
      <c r="D211" s="32"/>
      <c r="E211" s="32"/>
      <c r="F211" s="32"/>
      <c r="G211" s="32"/>
      <c r="H211" s="32"/>
      <c r="I211" s="32"/>
      <c r="J211" s="32"/>
      <c r="K211" s="32"/>
      <c r="L211" s="32"/>
      <c r="M211" s="32"/>
      <c r="N211" s="32"/>
      <c r="O211" s="32"/>
      <c r="P211" s="72"/>
      <c r="Q211" s="72"/>
      <c r="R211" s="72"/>
      <c r="S211" s="72"/>
      <c r="T211" s="72"/>
      <c r="U211" s="72"/>
      <c r="V211" s="72"/>
      <c r="W211" s="72"/>
      <c r="X211" s="72"/>
      <c r="Y211" s="72"/>
      <c r="Z211" s="72"/>
      <c r="AA211" s="72"/>
      <c r="AB211" s="72"/>
      <c r="AC211" s="72"/>
      <c r="AD211" s="72"/>
      <c r="AE211" s="72"/>
      <c r="AF211" s="72"/>
      <c r="AG211" s="72"/>
    </row>
    <row r="212" spans="1:33" ht="20.100000000000001" customHeight="1" x14ac:dyDescent="0.2">
      <c r="A212" s="32"/>
      <c r="B212" s="32"/>
      <c r="C212" s="32"/>
      <c r="D212" s="32"/>
      <c r="E212" s="32"/>
      <c r="F212" s="32"/>
      <c r="G212" s="32"/>
      <c r="H212" s="32"/>
      <c r="I212" s="32"/>
      <c r="J212" s="32"/>
      <c r="K212" s="32"/>
      <c r="L212" s="32"/>
      <c r="M212" s="32"/>
      <c r="N212" s="32"/>
      <c r="O212" s="32"/>
      <c r="P212" s="72"/>
      <c r="Q212" s="72"/>
      <c r="R212" s="72"/>
      <c r="S212" s="72"/>
      <c r="T212" s="72"/>
      <c r="U212" s="72"/>
      <c r="V212" s="72"/>
      <c r="W212" s="72"/>
      <c r="X212" s="72"/>
      <c r="Y212" s="72"/>
      <c r="Z212" s="72"/>
      <c r="AA212" s="72"/>
      <c r="AB212" s="72"/>
      <c r="AC212" s="72"/>
      <c r="AD212" s="72"/>
      <c r="AE212" s="72"/>
      <c r="AF212" s="72"/>
      <c r="AG212" s="72"/>
    </row>
    <row r="213" spans="1:33" ht="20.100000000000001" customHeight="1" x14ac:dyDescent="0.2">
      <c r="A213" s="32"/>
      <c r="B213" s="32"/>
      <c r="C213" s="32"/>
      <c r="D213" s="32"/>
      <c r="E213" s="32"/>
      <c r="F213" s="32"/>
      <c r="G213" s="32"/>
      <c r="H213" s="32"/>
      <c r="I213" s="32"/>
      <c r="J213" s="32"/>
      <c r="K213" s="32"/>
      <c r="L213" s="32"/>
      <c r="M213" s="32"/>
      <c r="N213" s="32"/>
      <c r="O213" s="32"/>
      <c r="P213" s="72"/>
      <c r="Q213" s="72"/>
      <c r="R213" s="72"/>
      <c r="S213" s="72"/>
      <c r="T213" s="72"/>
      <c r="U213" s="72"/>
      <c r="V213" s="72"/>
      <c r="W213" s="72"/>
      <c r="X213" s="72"/>
      <c r="Y213" s="72"/>
      <c r="Z213" s="72"/>
      <c r="AA213" s="72"/>
      <c r="AB213" s="72"/>
      <c r="AC213" s="72"/>
      <c r="AD213" s="72"/>
      <c r="AE213" s="72"/>
      <c r="AF213" s="72"/>
      <c r="AG213" s="72"/>
    </row>
    <row r="214" spans="1:33" ht="20.100000000000001" customHeight="1" x14ac:dyDescent="0.2">
      <c r="A214" s="32"/>
      <c r="B214" s="32"/>
      <c r="C214" s="32"/>
      <c r="D214" s="32"/>
      <c r="E214" s="32"/>
      <c r="F214" s="32"/>
      <c r="G214" s="32"/>
      <c r="H214" s="32"/>
      <c r="I214" s="32"/>
      <c r="J214" s="32"/>
      <c r="K214" s="32"/>
      <c r="L214" s="32"/>
      <c r="M214" s="32"/>
      <c r="N214" s="32"/>
      <c r="O214" s="32"/>
      <c r="P214" s="72"/>
      <c r="Q214" s="72"/>
      <c r="R214" s="72"/>
      <c r="S214" s="72"/>
      <c r="T214" s="72"/>
      <c r="U214" s="72"/>
      <c r="V214" s="72"/>
      <c r="W214" s="72"/>
      <c r="X214" s="72"/>
      <c r="Y214" s="72"/>
      <c r="Z214" s="72"/>
      <c r="AA214" s="72"/>
      <c r="AB214" s="72"/>
      <c r="AC214" s="72"/>
      <c r="AD214" s="72"/>
      <c r="AE214" s="72"/>
      <c r="AF214" s="72"/>
      <c r="AG214" s="72"/>
    </row>
    <row r="215" spans="1:33" ht="20.100000000000001" customHeight="1" x14ac:dyDescent="0.2">
      <c r="A215" s="32"/>
      <c r="B215" s="32"/>
      <c r="C215" s="32"/>
      <c r="D215" s="32"/>
      <c r="E215" s="32"/>
      <c r="F215" s="32"/>
      <c r="G215" s="32"/>
      <c r="H215" s="32"/>
      <c r="I215" s="32"/>
      <c r="J215" s="32"/>
      <c r="K215" s="32"/>
      <c r="L215" s="32"/>
      <c r="M215" s="32"/>
      <c r="N215" s="32"/>
      <c r="O215" s="32"/>
      <c r="P215" s="72"/>
      <c r="Q215" s="72"/>
      <c r="R215" s="72"/>
      <c r="S215" s="72"/>
      <c r="T215" s="72"/>
      <c r="U215" s="72"/>
      <c r="V215" s="72"/>
      <c r="W215" s="72"/>
      <c r="X215" s="72"/>
      <c r="Y215" s="72"/>
      <c r="Z215" s="72"/>
      <c r="AA215" s="72"/>
      <c r="AB215" s="72"/>
      <c r="AC215" s="72"/>
      <c r="AD215" s="72"/>
      <c r="AE215" s="72"/>
      <c r="AF215" s="72"/>
      <c r="AG215" s="72"/>
    </row>
    <row r="216" spans="1:33" ht="20.100000000000001" customHeight="1" x14ac:dyDescent="0.2">
      <c r="A216" s="32"/>
      <c r="B216" s="32"/>
      <c r="C216" s="32"/>
      <c r="D216" s="32"/>
      <c r="E216" s="32"/>
      <c r="F216" s="32"/>
      <c r="G216" s="32"/>
      <c r="H216" s="32"/>
      <c r="I216" s="32"/>
      <c r="J216" s="32"/>
      <c r="K216" s="32"/>
      <c r="L216" s="32"/>
      <c r="M216" s="32"/>
      <c r="N216" s="32"/>
      <c r="O216" s="32"/>
      <c r="P216" s="72"/>
      <c r="Q216" s="72"/>
      <c r="R216" s="72"/>
      <c r="S216" s="72"/>
      <c r="T216" s="72"/>
      <c r="U216" s="72"/>
      <c r="V216" s="72"/>
      <c r="W216" s="72"/>
      <c r="X216" s="72"/>
      <c r="Y216" s="72"/>
      <c r="Z216" s="72"/>
      <c r="AA216" s="72"/>
      <c r="AB216" s="72"/>
      <c r="AC216" s="72"/>
      <c r="AD216" s="72"/>
      <c r="AE216" s="72"/>
      <c r="AF216" s="72"/>
      <c r="AG216" s="72"/>
    </row>
    <row r="217" spans="1:33" ht="20.100000000000001" customHeight="1" x14ac:dyDescent="0.2">
      <c r="A217" s="32"/>
      <c r="B217" s="32"/>
      <c r="C217" s="32"/>
      <c r="D217" s="32"/>
      <c r="E217" s="32"/>
      <c r="F217" s="32"/>
      <c r="G217" s="32"/>
      <c r="H217" s="32"/>
      <c r="I217" s="32"/>
      <c r="J217" s="32"/>
      <c r="K217" s="32"/>
      <c r="L217" s="32"/>
      <c r="M217" s="32"/>
      <c r="N217" s="32"/>
      <c r="O217" s="32"/>
      <c r="P217" s="72"/>
      <c r="Q217" s="72"/>
      <c r="R217" s="72"/>
      <c r="S217" s="72"/>
      <c r="T217" s="72"/>
      <c r="U217" s="72"/>
      <c r="V217" s="72"/>
      <c r="W217" s="72"/>
      <c r="X217" s="72"/>
      <c r="Y217" s="72"/>
      <c r="Z217" s="72"/>
      <c r="AA217" s="72"/>
      <c r="AB217" s="72"/>
      <c r="AC217" s="72"/>
      <c r="AD217" s="72"/>
      <c r="AE217" s="72"/>
      <c r="AF217" s="72"/>
      <c r="AG217" s="72"/>
    </row>
    <row r="218" spans="1:33" ht="20.100000000000001" customHeight="1" x14ac:dyDescent="0.2">
      <c r="A218" s="32"/>
      <c r="B218" s="32"/>
      <c r="C218" s="32"/>
      <c r="D218" s="32"/>
      <c r="E218" s="32"/>
      <c r="F218" s="32"/>
      <c r="G218" s="32"/>
      <c r="H218" s="32"/>
      <c r="I218" s="32"/>
      <c r="J218" s="32"/>
      <c r="K218" s="32"/>
      <c r="L218" s="32"/>
      <c r="M218" s="32"/>
      <c r="N218" s="32"/>
      <c r="O218" s="32"/>
      <c r="P218" s="72"/>
      <c r="Q218" s="72"/>
      <c r="R218" s="72"/>
      <c r="S218" s="72"/>
      <c r="T218" s="72"/>
      <c r="U218" s="72"/>
      <c r="V218" s="72"/>
      <c r="W218" s="72"/>
      <c r="X218" s="72"/>
      <c r="Y218" s="72"/>
      <c r="Z218" s="72"/>
      <c r="AA218" s="72"/>
      <c r="AB218" s="72"/>
      <c r="AC218" s="72"/>
      <c r="AD218" s="72"/>
      <c r="AE218" s="72"/>
      <c r="AF218" s="72"/>
      <c r="AG218" s="72"/>
    </row>
    <row r="219" spans="1:33" ht="20.100000000000001" customHeight="1" x14ac:dyDescent="0.2">
      <c r="A219" s="32"/>
      <c r="B219" s="32"/>
      <c r="C219" s="32"/>
      <c r="D219" s="32"/>
      <c r="E219" s="32"/>
      <c r="F219" s="32"/>
      <c r="G219" s="32"/>
      <c r="H219" s="32"/>
      <c r="I219" s="32"/>
      <c r="J219" s="32"/>
      <c r="K219" s="32"/>
      <c r="L219" s="32"/>
      <c r="M219" s="32"/>
      <c r="N219" s="32"/>
      <c r="O219" s="32"/>
      <c r="P219" s="72"/>
      <c r="Q219" s="72"/>
      <c r="R219" s="72"/>
      <c r="S219" s="72"/>
      <c r="T219" s="72"/>
      <c r="U219" s="72"/>
      <c r="V219" s="72"/>
      <c r="W219" s="72"/>
      <c r="X219" s="72"/>
      <c r="Y219" s="72"/>
      <c r="Z219" s="72"/>
      <c r="AA219" s="72"/>
      <c r="AB219" s="72"/>
      <c r="AC219" s="72"/>
      <c r="AD219" s="72"/>
      <c r="AE219" s="72"/>
      <c r="AF219" s="72"/>
      <c r="AG219" s="72"/>
    </row>
    <row r="220" spans="1:33" ht="20.100000000000001" customHeight="1" x14ac:dyDescent="0.2">
      <c r="A220" s="32"/>
      <c r="B220" s="32"/>
      <c r="C220" s="32"/>
      <c r="D220" s="32"/>
      <c r="E220" s="32"/>
      <c r="F220" s="32"/>
      <c r="G220" s="32"/>
      <c r="H220" s="32"/>
      <c r="I220" s="32"/>
      <c r="J220" s="32"/>
      <c r="K220" s="32"/>
      <c r="L220" s="32"/>
      <c r="M220" s="32"/>
      <c r="N220" s="32"/>
      <c r="O220" s="32"/>
      <c r="P220" s="72"/>
      <c r="Q220" s="72"/>
      <c r="R220" s="72"/>
      <c r="S220" s="72"/>
      <c r="T220" s="72"/>
      <c r="U220" s="72"/>
      <c r="V220" s="72"/>
      <c r="W220" s="72"/>
      <c r="X220" s="72"/>
      <c r="Y220" s="72"/>
      <c r="Z220" s="72"/>
      <c r="AA220" s="72"/>
      <c r="AB220" s="72"/>
      <c r="AC220" s="72"/>
      <c r="AD220" s="72"/>
      <c r="AE220" s="72"/>
      <c r="AF220" s="72"/>
      <c r="AG220" s="72"/>
    </row>
    <row r="221" spans="1:33" ht="20.100000000000001" customHeight="1" x14ac:dyDescent="0.2">
      <c r="A221" s="32"/>
      <c r="B221" s="32"/>
      <c r="C221" s="32"/>
      <c r="D221" s="32"/>
      <c r="E221" s="32"/>
      <c r="F221" s="32"/>
      <c r="G221" s="32"/>
      <c r="H221" s="32"/>
      <c r="I221" s="32"/>
      <c r="J221" s="32"/>
      <c r="K221" s="32"/>
      <c r="L221" s="32"/>
      <c r="M221" s="32"/>
      <c r="N221" s="32"/>
      <c r="O221" s="32"/>
      <c r="P221" s="72"/>
      <c r="Q221" s="72"/>
      <c r="R221" s="72"/>
      <c r="S221" s="72"/>
      <c r="T221" s="72"/>
      <c r="U221" s="72"/>
      <c r="V221" s="72"/>
      <c r="W221" s="72"/>
      <c r="X221" s="72"/>
      <c r="Y221" s="72"/>
      <c r="Z221" s="72"/>
      <c r="AA221" s="72"/>
      <c r="AB221" s="72"/>
      <c r="AC221" s="72"/>
      <c r="AD221" s="72"/>
      <c r="AE221" s="72"/>
      <c r="AF221" s="72"/>
      <c r="AG221" s="72"/>
    </row>
    <row r="222" spans="1:33" ht="20.100000000000001" customHeight="1" x14ac:dyDescent="0.2">
      <c r="A222" s="32"/>
      <c r="B222" s="32"/>
      <c r="C222" s="32"/>
      <c r="D222" s="32"/>
      <c r="E222" s="32"/>
      <c r="F222" s="32"/>
      <c r="G222" s="32"/>
      <c r="H222" s="32"/>
      <c r="I222" s="32"/>
      <c r="J222" s="32"/>
      <c r="K222" s="32"/>
      <c r="L222" s="32"/>
      <c r="M222" s="32"/>
      <c r="N222" s="32"/>
      <c r="O222" s="32"/>
      <c r="P222" s="72"/>
      <c r="Q222" s="72"/>
      <c r="R222" s="72"/>
      <c r="S222" s="72"/>
      <c r="T222" s="72"/>
      <c r="U222" s="72"/>
      <c r="V222" s="72"/>
      <c r="W222" s="72"/>
      <c r="X222" s="72"/>
      <c r="Y222" s="72"/>
      <c r="Z222" s="72"/>
      <c r="AA222" s="72"/>
      <c r="AB222" s="72"/>
      <c r="AC222" s="72"/>
      <c r="AD222" s="72"/>
      <c r="AE222" s="72"/>
      <c r="AF222" s="72"/>
      <c r="AG222" s="72"/>
    </row>
    <row r="223" spans="1:33" ht="20.100000000000001" customHeight="1" x14ac:dyDescent="0.2">
      <c r="A223" s="32"/>
      <c r="B223" s="32"/>
      <c r="C223" s="32"/>
      <c r="D223" s="32"/>
      <c r="E223" s="32"/>
      <c r="F223" s="32"/>
      <c r="G223" s="32"/>
      <c r="H223" s="32"/>
      <c r="I223" s="32"/>
      <c r="J223" s="32"/>
      <c r="K223" s="32"/>
      <c r="L223" s="32"/>
      <c r="M223" s="32"/>
      <c r="N223" s="32"/>
      <c r="O223" s="32"/>
      <c r="P223" s="72"/>
      <c r="Q223" s="72"/>
      <c r="R223" s="72"/>
      <c r="S223" s="72"/>
      <c r="T223" s="72"/>
      <c r="U223" s="72"/>
      <c r="V223" s="72"/>
      <c r="W223" s="72"/>
      <c r="X223" s="72"/>
      <c r="Y223" s="72"/>
      <c r="Z223" s="72"/>
      <c r="AA223" s="72"/>
      <c r="AB223" s="72"/>
      <c r="AC223" s="72"/>
      <c r="AD223" s="72"/>
      <c r="AE223" s="72"/>
      <c r="AF223" s="72"/>
      <c r="AG223" s="72"/>
    </row>
    <row r="224" spans="1:33" ht="20.100000000000001" customHeight="1" x14ac:dyDescent="0.2">
      <c r="A224" s="32"/>
      <c r="B224" s="32"/>
      <c r="C224" s="32"/>
      <c r="D224" s="32"/>
      <c r="E224" s="32"/>
      <c r="F224" s="32"/>
      <c r="G224" s="32"/>
      <c r="H224" s="32"/>
      <c r="I224" s="32"/>
      <c r="J224" s="32"/>
      <c r="K224" s="32"/>
      <c r="L224" s="32"/>
      <c r="M224" s="32"/>
      <c r="N224" s="32"/>
      <c r="O224" s="32"/>
      <c r="P224" s="72"/>
      <c r="Q224" s="72"/>
      <c r="R224" s="72"/>
      <c r="S224" s="72"/>
      <c r="T224" s="72"/>
      <c r="U224" s="72"/>
      <c r="V224" s="72"/>
      <c r="W224" s="72"/>
      <c r="X224" s="72"/>
      <c r="Y224" s="72"/>
      <c r="Z224" s="72"/>
      <c r="AA224" s="72"/>
      <c r="AB224" s="72"/>
      <c r="AC224" s="72"/>
      <c r="AD224" s="72"/>
      <c r="AE224" s="72"/>
      <c r="AF224" s="72"/>
      <c r="AG224" s="72"/>
    </row>
    <row r="225" spans="1:33" ht="20.100000000000001" customHeight="1" x14ac:dyDescent="0.2">
      <c r="A225" s="32"/>
      <c r="B225" s="32"/>
      <c r="C225" s="32"/>
      <c r="D225" s="32"/>
      <c r="E225" s="32"/>
      <c r="F225" s="32"/>
      <c r="G225" s="32"/>
      <c r="H225" s="32"/>
      <c r="I225" s="32"/>
      <c r="J225" s="32"/>
      <c r="K225" s="32"/>
      <c r="L225" s="32"/>
      <c r="M225" s="32"/>
      <c r="N225" s="32"/>
      <c r="O225" s="32"/>
      <c r="P225" s="72"/>
      <c r="Q225" s="72"/>
      <c r="R225" s="72"/>
      <c r="S225" s="72"/>
      <c r="T225" s="72"/>
      <c r="U225" s="72"/>
      <c r="V225" s="72"/>
      <c r="W225" s="72"/>
      <c r="X225" s="72"/>
      <c r="Y225" s="72"/>
      <c r="Z225" s="72"/>
      <c r="AA225" s="72"/>
      <c r="AB225" s="72"/>
      <c r="AC225" s="72"/>
      <c r="AD225" s="72"/>
      <c r="AE225" s="72"/>
      <c r="AF225" s="72"/>
      <c r="AG225" s="72"/>
    </row>
    <row r="226" spans="1:33" ht="20.100000000000001" customHeight="1" x14ac:dyDescent="0.2">
      <c r="A226" s="32"/>
      <c r="B226" s="32"/>
      <c r="C226" s="32"/>
      <c r="D226" s="32"/>
      <c r="E226" s="32"/>
      <c r="F226" s="32"/>
      <c r="G226" s="32"/>
      <c r="H226" s="32"/>
      <c r="I226" s="32"/>
      <c r="J226" s="32"/>
      <c r="K226" s="32"/>
      <c r="L226" s="32"/>
      <c r="M226" s="32"/>
      <c r="N226" s="32"/>
      <c r="O226" s="32"/>
      <c r="P226" s="72"/>
      <c r="Q226" s="72"/>
      <c r="R226" s="72"/>
      <c r="S226" s="72"/>
      <c r="T226" s="72"/>
      <c r="U226" s="72"/>
      <c r="V226" s="72"/>
      <c r="W226" s="72"/>
      <c r="X226" s="72"/>
      <c r="Y226" s="72"/>
      <c r="Z226" s="72"/>
      <c r="AA226" s="72"/>
      <c r="AB226" s="72"/>
      <c r="AC226" s="72"/>
      <c r="AD226" s="72"/>
      <c r="AE226" s="72"/>
      <c r="AF226" s="72"/>
      <c r="AG226" s="72"/>
    </row>
    <row r="227" spans="1:33" ht="20.100000000000001" customHeight="1" x14ac:dyDescent="0.2">
      <c r="A227" s="32"/>
      <c r="B227" s="32"/>
      <c r="C227" s="32"/>
      <c r="D227" s="32"/>
      <c r="E227" s="32"/>
      <c r="F227" s="32"/>
      <c r="G227" s="32"/>
      <c r="H227" s="32"/>
      <c r="I227" s="32"/>
      <c r="J227" s="32"/>
      <c r="K227" s="32"/>
      <c r="L227" s="32"/>
      <c r="M227" s="32"/>
      <c r="N227" s="32"/>
      <c r="O227" s="32"/>
      <c r="P227" s="72"/>
      <c r="Q227" s="72"/>
      <c r="R227" s="72"/>
      <c r="S227" s="72"/>
      <c r="T227" s="72"/>
      <c r="U227" s="72"/>
      <c r="V227" s="72"/>
      <c r="W227" s="72"/>
      <c r="X227" s="72"/>
      <c r="Y227" s="72"/>
      <c r="Z227" s="72"/>
      <c r="AA227" s="72"/>
      <c r="AB227" s="72"/>
      <c r="AC227" s="72"/>
      <c r="AD227" s="72"/>
      <c r="AE227" s="72"/>
      <c r="AF227" s="72"/>
      <c r="AG227" s="72"/>
    </row>
    <row r="228" spans="1:33" ht="20.100000000000001" customHeight="1" x14ac:dyDescent="0.2">
      <c r="A228" s="32"/>
      <c r="B228" s="32"/>
      <c r="C228" s="32"/>
      <c r="D228" s="32"/>
      <c r="E228" s="32"/>
      <c r="F228" s="32"/>
      <c r="G228" s="32"/>
      <c r="H228" s="32"/>
      <c r="I228" s="32"/>
      <c r="J228" s="32"/>
      <c r="K228" s="32"/>
      <c r="L228" s="32"/>
      <c r="M228" s="32"/>
      <c r="N228" s="32"/>
      <c r="O228" s="32"/>
      <c r="P228" s="72"/>
      <c r="Q228" s="72"/>
      <c r="R228" s="72"/>
      <c r="S228" s="72"/>
      <c r="T228" s="72"/>
      <c r="U228" s="72"/>
      <c r="V228" s="72"/>
      <c r="W228" s="72"/>
      <c r="X228" s="72"/>
      <c r="Y228" s="72"/>
      <c r="Z228" s="72"/>
      <c r="AA228" s="72"/>
      <c r="AB228" s="72"/>
      <c r="AC228" s="72"/>
      <c r="AD228" s="72"/>
      <c r="AE228" s="72"/>
      <c r="AF228" s="72"/>
      <c r="AG228" s="72"/>
    </row>
    <row r="229" spans="1:33" ht="20.100000000000001" customHeight="1" x14ac:dyDescent="0.2">
      <c r="A229" s="32"/>
      <c r="B229" s="32"/>
      <c r="C229" s="32"/>
      <c r="D229" s="32"/>
      <c r="E229" s="32"/>
      <c r="F229" s="32"/>
      <c r="G229" s="32"/>
      <c r="H229" s="32"/>
      <c r="I229" s="32"/>
      <c r="J229" s="32"/>
      <c r="K229" s="32"/>
      <c r="L229" s="32"/>
      <c r="M229" s="32"/>
      <c r="N229" s="32"/>
      <c r="O229" s="32"/>
      <c r="P229" s="72"/>
      <c r="Q229" s="72"/>
      <c r="R229" s="72"/>
      <c r="S229" s="72"/>
      <c r="T229" s="72"/>
      <c r="U229" s="72"/>
      <c r="V229" s="72"/>
      <c r="W229" s="72"/>
      <c r="X229" s="72"/>
      <c r="Y229" s="72"/>
      <c r="Z229" s="72"/>
      <c r="AA229" s="72"/>
      <c r="AB229" s="72"/>
      <c r="AC229" s="72"/>
      <c r="AD229" s="72"/>
      <c r="AE229" s="72"/>
      <c r="AF229" s="72"/>
      <c r="AG229" s="72"/>
    </row>
    <row r="230" spans="1:33" ht="20.100000000000001" customHeight="1" x14ac:dyDescent="0.2">
      <c r="A230" s="32"/>
      <c r="B230" s="32"/>
      <c r="C230" s="32"/>
      <c r="D230" s="32"/>
      <c r="E230" s="32"/>
      <c r="F230" s="32"/>
      <c r="G230" s="32"/>
      <c r="H230" s="32"/>
      <c r="I230" s="32"/>
      <c r="J230" s="32"/>
      <c r="K230" s="32"/>
      <c r="L230" s="32"/>
      <c r="M230" s="32"/>
      <c r="N230" s="32"/>
      <c r="O230" s="32"/>
      <c r="P230" s="72"/>
      <c r="Q230" s="72"/>
      <c r="R230" s="72"/>
      <c r="S230" s="72"/>
      <c r="T230" s="72"/>
      <c r="U230" s="72"/>
      <c r="V230" s="72"/>
      <c r="W230" s="72"/>
      <c r="X230" s="72"/>
      <c r="Y230" s="72"/>
      <c r="Z230" s="72"/>
      <c r="AA230" s="72"/>
      <c r="AB230" s="72"/>
      <c r="AC230" s="72"/>
      <c r="AD230" s="72"/>
      <c r="AE230" s="72"/>
      <c r="AF230" s="72"/>
      <c r="AG230" s="72"/>
    </row>
    <row r="231" spans="1:33" ht="20.100000000000001" customHeight="1" x14ac:dyDescent="0.2">
      <c r="A231" s="32"/>
      <c r="B231" s="32"/>
      <c r="C231" s="32"/>
      <c r="D231" s="32"/>
      <c r="E231" s="32"/>
      <c r="F231" s="32"/>
      <c r="G231" s="32"/>
      <c r="H231" s="32"/>
      <c r="I231" s="32"/>
      <c r="J231" s="32"/>
      <c r="K231" s="32"/>
      <c r="L231" s="32"/>
      <c r="M231" s="32"/>
      <c r="N231" s="32"/>
      <c r="O231" s="32"/>
      <c r="P231" s="72"/>
      <c r="Q231" s="72"/>
      <c r="R231" s="72"/>
      <c r="S231" s="72"/>
      <c r="T231" s="72"/>
      <c r="U231" s="72"/>
      <c r="V231" s="72"/>
      <c r="W231" s="72"/>
      <c r="X231" s="72"/>
      <c r="Y231" s="72"/>
      <c r="Z231" s="72"/>
      <c r="AA231" s="72"/>
      <c r="AB231" s="72"/>
      <c r="AC231" s="72"/>
      <c r="AD231" s="72"/>
      <c r="AE231" s="72"/>
      <c r="AF231" s="72"/>
      <c r="AG231" s="72"/>
    </row>
    <row r="232" spans="1:33" ht="20.100000000000001" customHeight="1" x14ac:dyDescent="0.2">
      <c r="A232" s="32"/>
      <c r="B232" s="32"/>
      <c r="C232" s="32"/>
      <c r="D232" s="32"/>
      <c r="E232" s="32"/>
      <c r="F232" s="32"/>
      <c r="G232" s="32"/>
      <c r="H232" s="32"/>
      <c r="I232" s="32"/>
      <c r="J232" s="32"/>
      <c r="K232" s="32"/>
      <c r="L232" s="32"/>
      <c r="M232" s="32"/>
      <c r="N232" s="32"/>
      <c r="O232" s="32"/>
      <c r="P232" s="72"/>
      <c r="Q232" s="72"/>
      <c r="R232" s="72"/>
      <c r="S232" s="72"/>
      <c r="T232" s="72"/>
      <c r="U232" s="72"/>
      <c r="V232" s="72"/>
      <c r="W232" s="72"/>
      <c r="X232" s="72"/>
      <c r="Y232" s="72"/>
      <c r="Z232" s="72"/>
      <c r="AA232" s="72"/>
      <c r="AB232" s="72"/>
      <c r="AC232" s="72"/>
      <c r="AD232" s="72"/>
      <c r="AE232" s="72"/>
      <c r="AF232" s="72"/>
      <c r="AG232" s="72"/>
    </row>
    <row r="233" spans="1:33" ht="20.100000000000001" customHeight="1" x14ac:dyDescent="0.2">
      <c r="A233" s="32"/>
      <c r="B233" s="32"/>
      <c r="C233" s="32"/>
      <c r="D233" s="32"/>
      <c r="E233" s="32"/>
      <c r="F233" s="32"/>
      <c r="G233" s="32"/>
      <c r="H233" s="32"/>
      <c r="I233" s="32"/>
      <c r="J233" s="32"/>
      <c r="K233" s="32"/>
      <c r="L233" s="32"/>
      <c r="M233" s="32"/>
      <c r="N233" s="32"/>
      <c r="O233" s="32"/>
      <c r="P233" s="72"/>
      <c r="Q233" s="72"/>
      <c r="R233" s="72"/>
      <c r="S233" s="72"/>
      <c r="T233" s="72"/>
      <c r="U233" s="72"/>
      <c r="V233" s="72"/>
      <c r="W233" s="72"/>
      <c r="X233" s="72"/>
      <c r="Y233" s="72"/>
      <c r="Z233" s="72"/>
      <c r="AA233" s="72"/>
      <c r="AB233" s="72"/>
      <c r="AC233" s="72"/>
      <c r="AD233" s="72"/>
      <c r="AE233" s="72"/>
      <c r="AF233" s="72"/>
      <c r="AG233" s="72"/>
    </row>
    <row r="234" spans="1:33" ht="20.100000000000001" customHeight="1" x14ac:dyDescent="0.2">
      <c r="A234" s="32"/>
      <c r="B234" s="32"/>
      <c r="C234" s="32"/>
      <c r="D234" s="32"/>
      <c r="E234" s="32"/>
      <c r="F234" s="32"/>
      <c r="G234" s="32"/>
      <c r="H234" s="32"/>
      <c r="I234" s="32"/>
      <c r="J234" s="32"/>
      <c r="K234" s="32"/>
      <c r="L234" s="32"/>
      <c r="M234" s="32"/>
      <c r="N234" s="32"/>
      <c r="O234" s="32"/>
      <c r="P234" s="72"/>
      <c r="Q234" s="72"/>
      <c r="R234" s="72"/>
      <c r="S234" s="72"/>
      <c r="T234" s="72"/>
      <c r="U234" s="72"/>
      <c r="V234" s="72"/>
      <c r="W234" s="72"/>
      <c r="X234" s="72"/>
      <c r="Y234" s="72"/>
      <c r="Z234" s="72"/>
      <c r="AA234" s="72"/>
      <c r="AB234" s="72"/>
      <c r="AC234" s="72"/>
      <c r="AD234" s="72"/>
      <c r="AE234" s="72"/>
      <c r="AF234" s="72"/>
      <c r="AG234" s="72"/>
    </row>
    <row r="235" spans="1:33" ht="20.100000000000001" customHeight="1" x14ac:dyDescent="0.2">
      <c r="A235" s="32"/>
      <c r="B235" s="32"/>
      <c r="C235" s="32"/>
      <c r="D235" s="32"/>
      <c r="E235" s="32"/>
      <c r="F235" s="32"/>
      <c r="G235" s="32"/>
      <c r="H235" s="32"/>
      <c r="I235" s="32"/>
      <c r="J235" s="32"/>
      <c r="K235" s="32"/>
      <c r="L235" s="32"/>
      <c r="M235" s="32"/>
      <c r="N235" s="32"/>
      <c r="O235" s="32"/>
      <c r="P235" s="72"/>
      <c r="Q235" s="72"/>
      <c r="R235" s="72"/>
      <c r="S235" s="72"/>
      <c r="T235" s="72"/>
      <c r="U235" s="72"/>
      <c r="V235" s="72"/>
      <c r="W235" s="72"/>
      <c r="X235" s="72"/>
      <c r="Y235" s="72"/>
      <c r="Z235" s="72"/>
      <c r="AA235" s="72"/>
      <c r="AB235" s="72"/>
      <c r="AC235" s="72"/>
      <c r="AD235" s="72"/>
      <c r="AE235" s="72"/>
      <c r="AF235" s="72"/>
      <c r="AG235" s="72"/>
    </row>
    <row r="236" spans="1:33" ht="20.100000000000001" customHeight="1" x14ac:dyDescent="0.2">
      <c r="A236" s="32"/>
      <c r="B236" s="32"/>
      <c r="C236" s="32"/>
      <c r="D236" s="32"/>
      <c r="E236" s="32"/>
      <c r="F236" s="32"/>
      <c r="G236" s="32"/>
      <c r="H236" s="32"/>
      <c r="I236" s="32"/>
      <c r="J236" s="32"/>
      <c r="K236" s="32"/>
      <c r="L236" s="32"/>
      <c r="M236" s="32"/>
      <c r="N236" s="32"/>
      <c r="O236" s="32"/>
      <c r="P236" s="72"/>
      <c r="Q236" s="72"/>
      <c r="R236" s="72"/>
      <c r="S236" s="72"/>
      <c r="T236" s="72"/>
      <c r="U236" s="72"/>
      <c r="V236" s="72"/>
      <c r="W236" s="72"/>
      <c r="X236" s="72"/>
      <c r="Y236" s="72"/>
      <c r="Z236" s="72"/>
      <c r="AA236" s="72"/>
      <c r="AB236" s="72"/>
      <c r="AC236" s="72"/>
      <c r="AD236" s="72"/>
      <c r="AE236" s="72"/>
      <c r="AF236" s="72"/>
      <c r="AG236" s="72"/>
    </row>
    <row r="237" spans="1:33" ht="20.100000000000001" customHeight="1" x14ac:dyDescent="0.2">
      <c r="A237" s="32"/>
      <c r="B237" s="32"/>
      <c r="C237" s="32"/>
      <c r="D237" s="32"/>
      <c r="E237" s="32"/>
      <c r="F237" s="32"/>
      <c r="G237" s="32"/>
      <c r="H237" s="32"/>
      <c r="I237" s="32"/>
      <c r="J237" s="32"/>
      <c r="K237" s="32"/>
      <c r="L237" s="32"/>
      <c r="M237" s="32"/>
      <c r="N237" s="32"/>
      <c r="O237" s="32"/>
      <c r="P237" s="72"/>
      <c r="Q237" s="72"/>
      <c r="R237" s="72"/>
      <c r="S237" s="72"/>
      <c r="T237" s="72"/>
      <c r="U237" s="72"/>
      <c r="V237" s="72"/>
      <c r="W237" s="72"/>
      <c r="X237" s="72"/>
      <c r="Y237" s="72"/>
      <c r="Z237" s="72"/>
      <c r="AA237" s="72"/>
      <c r="AB237" s="72"/>
      <c r="AC237" s="72"/>
      <c r="AD237" s="72"/>
      <c r="AE237" s="72"/>
      <c r="AF237" s="72"/>
      <c r="AG237" s="72"/>
    </row>
    <row r="238" spans="1:33" ht="20.100000000000001" customHeight="1" x14ac:dyDescent="0.2">
      <c r="A238" s="32"/>
      <c r="B238" s="32"/>
      <c r="C238" s="32"/>
      <c r="D238" s="32"/>
      <c r="E238" s="32"/>
      <c r="F238" s="32"/>
      <c r="G238" s="32"/>
      <c r="H238" s="32"/>
      <c r="I238" s="32"/>
      <c r="J238" s="32"/>
      <c r="K238" s="32"/>
      <c r="L238" s="32"/>
      <c r="M238" s="32"/>
      <c r="N238" s="32"/>
      <c r="O238" s="32"/>
      <c r="P238" s="72"/>
      <c r="Q238" s="72"/>
      <c r="R238" s="72"/>
      <c r="S238" s="72"/>
      <c r="T238" s="72"/>
      <c r="U238" s="72"/>
      <c r="V238" s="72"/>
      <c r="W238" s="72"/>
      <c r="X238" s="72"/>
      <c r="Y238" s="72"/>
      <c r="Z238" s="72"/>
      <c r="AA238" s="72"/>
      <c r="AB238" s="72"/>
      <c r="AC238" s="72"/>
      <c r="AD238" s="72"/>
      <c r="AE238" s="72"/>
      <c r="AF238" s="72"/>
      <c r="AG238" s="72"/>
    </row>
    <row r="239" spans="1:33" ht="20.100000000000001" customHeight="1" x14ac:dyDescent="0.2">
      <c r="A239" s="32"/>
      <c r="B239" s="32"/>
      <c r="C239" s="32"/>
      <c r="D239" s="32"/>
      <c r="E239" s="32"/>
      <c r="F239" s="32"/>
      <c r="G239" s="32"/>
      <c r="H239" s="32"/>
      <c r="I239" s="32"/>
      <c r="J239" s="32"/>
      <c r="K239" s="32"/>
      <c r="L239" s="32"/>
      <c r="M239" s="32"/>
      <c r="N239" s="32"/>
      <c r="O239" s="32"/>
      <c r="P239" s="72"/>
      <c r="Q239" s="72"/>
      <c r="R239" s="72"/>
      <c r="S239" s="72"/>
      <c r="T239" s="72"/>
      <c r="U239" s="72"/>
      <c r="V239" s="72"/>
      <c r="W239" s="72"/>
      <c r="X239" s="72"/>
      <c r="Y239" s="72"/>
      <c r="Z239" s="72"/>
      <c r="AA239" s="72"/>
      <c r="AB239" s="72"/>
      <c r="AC239" s="72"/>
      <c r="AD239" s="72"/>
      <c r="AE239" s="72"/>
      <c r="AF239" s="72"/>
      <c r="AG239" s="72"/>
    </row>
    <row r="240" spans="1:33" ht="20.100000000000001" customHeight="1" x14ac:dyDescent="0.2">
      <c r="A240" s="32"/>
      <c r="B240" s="32"/>
      <c r="C240" s="32"/>
      <c r="D240" s="32"/>
      <c r="E240" s="32"/>
      <c r="F240" s="32"/>
      <c r="G240" s="32"/>
      <c r="H240" s="32"/>
      <c r="I240" s="32"/>
      <c r="J240" s="32"/>
      <c r="K240" s="32"/>
      <c r="L240" s="32"/>
      <c r="M240" s="32"/>
      <c r="N240" s="32"/>
      <c r="O240" s="32"/>
      <c r="P240" s="72"/>
      <c r="Q240" s="72"/>
      <c r="R240" s="72"/>
      <c r="S240" s="72"/>
      <c r="T240" s="72"/>
      <c r="U240" s="72"/>
      <c r="V240" s="72"/>
      <c r="W240" s="72"/>
      <c r="X240" s="72"/>
      <c r="Y240" s="72"/>
      <c r="Z240" s="72"/>
      <c r="AA240" s="72"/>
      <c r="AB240" s="72"/>
      <c r="AC240" s="72"/>
      <c r="AD240" s="72"/>
      <c r="AE240" s="72"/>
      <c r="AF240" s="72"/>
      <c r="AG240" s="72"/>
    </row>
    <row r="241" spans="1:33" ht="20.100000000000001" customHeight="1" x14ac:dyDescent="0.2">
      <c r="A241" s="32"/>
      <c r="B241" s="32"/>
      <c r="C241" s="32"/>
      <c r="D241" s="32"/>
      <c r="E241" s="32"/>
      <c r="F241" s="32"/>
      <c r="G241" s="32"/>
      <c r="H241" s="32"/>
      <c r="I241" s="32"/>
      <c r="J241" s="32"/>
      <c r="K241" s="32"/>
      <c r="L241" s="32"/>
      <c r="M241" s="32"/>
      <c r="N241" s="32"/>
      <c r="O241" s="32"/>
      <c r="P241" s="72"/>
      <c r="Q241" s="72"/>
      <c r="R241" s="72"/>
      <c r="S241" s="72"/>
      <c r="T241" s="72"/>
      <c r="U241" s="72"/>
      <c r="V241" s="72"/>
      <c r="W241" s="72"/>
      <c r="X241" s="72"/>
      <c r="Y241" s="72"/>
      <c r="Z241" s="72"/>
      <c r="AA241" s="72"/>
      <c r="AB241" s="72"/>
      <c r="AC241" s="72"/>
      <c r="AD241" s="72"/>
      <c r="AE241" s="72"/>
      <c r="AF241" s="72"/>
      <c r="AG241" s="72"/>
    </row>
    <row r="242" spans="1:33" ht="20.100000000000001" customHeight="1" x14ac:dyDescent="0.2">
      <c r="A242" s="32"/>
      <c r="B242" s="32"/>
      <c r="C242" s="32"/>
      <c r="D242" s="32"/>
      <c r="E242" s="32"/>
      <c r="F242" s="32"/>
      <c r="G242" s="32"/>
      <c r="H242" s="32"/>
      <c r="I242" s="32"/>
      <c r="J242" s="32"/>
      <c r="K242" s="32"/>
      <c r="L242" s="32"/>
      <c r="M242" s="32"/>
      <c r="N242" s="32"/>
      <c r="O242" s="32"/>
      <c r="P242" s="72"/>
      <c r="Q242" s="72"/>
      <c r="R242" s="72"/>
      <c r="S242" s="72"/>
      <c r="T242" s="72"/>
      <c r="U242" s="72"/>
      <c r="V242" s="72"/>
      <c r="W242" s="72"/>
      <c r="X242" s="72"/>
      <c r="Y242" s="72"/>
      <c r="Z242" s="72"/>
      <c r="AA242" s="72"/>
      <c r="AB242" s="72"/>
      <c r="AC242" s="72"/>
      <c r="AD242" s="72"/>
      <c r="AE242" s="72"/>
      <c r="AF242" s="72"/>
      <c r="AG242" s="72"/>
    </row>
    <row r="243" spans="1:33" ht="20.100000000000001" customHeight="1" x14ac:dyDescent="0.2">
      <c r="A243" s="32"/>
      <c r="B243" s="32"/>
      <c r="C243" s="32"/>
      <c r="D243" s="32"/>
      <c r="E243" s="32"/>
      <c r="F243" s="32"/>
      <c r="G243" s="32"/>
      <c r="H243" s="32"/>
      <c r="I243" s="32"/>
      <c r="J243" s="32"/>
      <c r="K243" s="32"/>
      <c r="L243" s="32"/>
      <c r="M243" s="32"/>
      <c r="N243" s="32"/>
      <c r="O243" s="32"/>
      <c r="P243" s="72"/>
      <c r="Q243" s="72"/>
      <c r="R243" s="72"/>
      <c r="S243" s="72"/>
      <c r="T243" s="72"/>
      <c r="U243" s="72"/>
      <c r="V243" s="72"/>
      <c r="W243" s="72"/>
      <c r="X243" s="72"/>
      <c r="Y243" s="72"/>
      <c r="Z243" s="72"/>
      <c r="AA243" s="72"/>
      <c r="AB243" s="72"/>
      <c r="AC243" s="72"/>
      <c r="AD243" s="72"/>
      <c r="AE243" s="72"/>
      <c r="AF243" s="72"/>
      <c r="AG243" s="72"/>
    </row>
    <row r="244" spans="1:33" ht="20.100000000000001" customHeight="1" x14ac:dyDescent="0.2">
      <c r="A244" s="32"/>
      <c r="B244" s="32"/>
      <c r="C244" s="32"/>
      <c r="D244" s="32"/>
      <c r="E244" s="32"/>
      <c r="F244" s="32"/>
      <c r="G244" s="32"/>
      <c r="H244" s="32"/>
      <c r="I244" s="32"/>
      <c r="J244" s="32"/>
      <c r="K244" s="32"/>
      <c r="L244" s="32"/>
      <c r="M244" s="32"/>
      <c r="N244" s="32"/>
      <c r="O244" s="32"/>
      <c r="P244" s="72"/>
      <c r="Q244" s="72"/>
      <c r="R244" s="72"/>
      <c r="S244" s="72"/>
      <c r="T244" s="72"/>
      <c r="U244" s="72"/>
      <c r="V244" s="72"/>
      <c r="W244" s="72"/>
      <c r="X244" s="72"/>
      <c r="Y244" s="72"/>
      <c r="Z244" s="72"/>
      <c r="AA244" s="72"/>
      <c r="AB244" s="72"/>
      <c r="AC244" s="72"/>
      <c r="AD244" s="72"/>
      <c r="AE244" s="72"/>
      <c r="AF244" s="72"/>
      <c r="AG244" s="72"/>
    </row>
    <row r="245" spans="1:33" ht="20.100000000000001" customHeight="1" x14ac:dyDescent="0.2">
      <c r="A245" s="32"/>
      <c r="B245" s="32"/>
      <c r="C245" s="32"/>
      <c r="D245" s="32"/>
      <c r="E245" s="32"/>
      <c r="F245" s="32"/>
      <c r="G245" s="32"/>
      <c r="H245" s="32"/>
      <c r="I245" s="32"/>
      <c r="J245" s="32"/>
      <c r="K245" s="32"/>
      <c r="L245" s="32"/>
      <c r="M245" s="32"/>
      <c r="N245" s="32"/>
      <c r="O245" s="32"/>
      <c r="P245" s="72"/>
      <c r="Q245" s="72"/>
      <c r="R245" s="72"/>
      <c r="S245" s="72"/>
      <c r="T245" s="72"/>
      <c r="U245" s="72"/>
      <c r="V245" s="72"/>
      <c r="W245" s="72"/>
      <c r="X245" s="72"/>
      <c r="Y245" s="72"/>
      <c r="Z245" s="72"/>
      <c r="AA245" s="72"/>
      <c r="AB245" s="72"/>
      <c r="AC245" s="72"/>
      <c r="AD245" s="72"/>
      <c r="AE245" s="72"/>
      <c r="AF245" s="72"/>
      <c r="AG245" s="72"/>
    </row>
    <row r="246" spans="1:33" ht="20.100000000000001" customHeight="1" x14ac:dyDescent="0.2">
      <c r="A246" s="32"/>
      <c r="B246" s="32"/>
      <c r="C246" s="32"/>
      <c r="D246" s="32"/>
      <c r="E246" s="32"/>
      <c r="F246" s="32"/>
      <c r="G246" s="32"/>
      <c r="H246" s="32"/>
      <c r="I246" s="32"/>
      <c r="J246" s="32"/>
      <c r="K246" s="32"/>
      <c r="L246" s="32"/>
      <c r="M246" s="32"/>
      <c r="N246" s="32"/>
      <c r="O246" s="32"/>
      <c r="P246" s="72"/>
      <c r="Q246" s="72"/>
      <c r="R246" s="72"/>
      <c r="S246" s="72"/>
      <c r="T246" s="72"/>
      <c r="U246" s="72"/>
      <c r="V246" s="72"/>
      <c r="W246" s="72"/>
      <c r="X246" s="72"/>
      <c r="Y246" s="72"/>
      <c r="Z246" s="72"/>
      <c r="AA246" s="72"/>
      <c r="AB246" s="72"/>
      <c r="AC246" s="72"/>
      <c r="AD246" s="72"/>
      <c r="AE246" s="72"/>
      <c r="AF246" s="72"/>
      <c r="AG246" s="72"/>
    </row>
    <row r="247" spans="1:33" ht="20.100000000000001" customHeight="1" x14ac:dyDescent="0.2">
      <c r="A247" s="32"/>
      <c r="B247" s="32"/>
      <c r="C247" s="32"/>
      <c r="D247" s="32"/>
      <c r="E247" s="32"/>
      <c r="F247" s="32"/>
      <c r="G247" s="32"/>
      <c r="H247" s="32"/>
      <c r="I247" s="32"/>
      <c r="J247" s="32"/>
      <c r="K247" s="32"/>
      <c r="L247" s="32"/>
      <c r="M247" s="32"/>
      <c r="N247" s="32"/>
      <c r="O247" s="32"/>
      <c r="P247" s="72"/>
      <c r="Q247" s="72"/>
      <c r="R247" s="72"/>
      <c r="S247" s="72"/>
      <c r="T247" s="72"/>
      <c r="U247" s="72"/>
      <c r="V247" s="72"/>
      <c r="W247" s="72"/>
      <c r="X247" s="72"/>
      <c r="Y247" s="72"/>
      <c r="Z247" s="72"/>
      <c r="AA247" s="72"/>
      <c r="AB247" s="72"/>
      <c r="AC247" s="72"/>
      <c r="AD247" s="72"/>
      <c r="AE247" s="72"/>
      <c r="AF247" s="72"/>
      <c r="AG247" s="72"/>
    </row>
    <row r="248" spans="1:33" ht="20.100000000000001" customHeight="1" x14ac:dyDescent="0.2">
      <c r="A248" s="32"/>
      <c r="B248" s="32"/>
      <c r="C248" s="32"/>
      <c r="D248" s="32"/>
      <c r="E248" s="32"/>
      <c r="F248" s="32"/>
      <c r="G248" s="32"/>
      <c r="H248" s="32"/>
      <c r="I248" s="32"/>
      <c r="J248" s="32"/>
      <c r="K248" s="32"/>
      <c r="L248" s="32"/>
      <c r="M248" s="32"/>
      <c r="N248" s="32"/>
      <c r="O248" s="32"/>
      <c r="P248" s="72"/>
      <c r="Q248" s="72"/>
      <c r="R248" s="72"/>
      <c r="S248" s="72"/>
      <c r="T248" s="72"/>
      <c r="U248" s="72"/>
      <c r="V248" s="72"/>
      <c r="W248" s="72"/>
      <c r="X248" s="72"/>
      <c r="Y248" s="72"/>
      <c r="Z248" s="72"/>
      <c r="AA248" s="72"/>
      <c r="AB248" s="72"/>
      <c r="AC248" s="72"/>
      <c r="AD248" s="72"/>
      <c r="AE248" s="72"/>
      <c r="AF248" s="72"/>
      <c r="AG248" s="72"/>
    </row>
    <row r="249" spans="1:33" ht="20.100000000000001" customHeight="1" x14ac:dyDescent="0.2">
      <c r="A249" s="32"/>
      <c r="B249" s="32"/>
      <c r="C249" s="32"/>
      <c r="D249" s="32"/>
      <c r="E249" s="32"/>
      <c r="F249" s="32"/>
      <c r="G249" s="32"/>
      <c r="H249" s="32"/>
      <c r="I249" s="32"/>
      <c r="J249" s="32"/>
      <c r="K249" s="32"/>
      <c r="L249" s="32"/>
      <c r="M249" s="32"/>
      <c r="N249" s="32"/>
      <c r="O249" s="32"/>
      <c r="P249" s="72"/>
      <c r="Q249" s="72"/>
      <c r="R249" s="72"/>
      <c r="S249" s="72"/>
      <c r="T249" s="72"/>
      <c r="U249" s="72"/>
      <c r="V249" s="72"/>
      <c r="W249" s="72"/>
      <c r="X249" s="72"/>
      <c r="Y249" s="72"/>
      <c r="Z249" s="72"/>
      <c r="AA249" s="72"/>
      <c r="AB249" s="72"/>
      <c r="AC249" s="72"/>
      <c r="AD249" s="72"/>
      <c r="AE249" s="72"/>
      <c r="AF249" s="72"/>
      <c r="AG249" s="72"/>
    </row>
    <row r="250" spans="1:33" ht="20.100000000000001" customHeight="1" x14ac:dyDescent="0.2">
      <c r="A250" s="32"/>
      <c r="B250" s="32"/>
      <c r="C250" s="32"/>
      <c r="D250" s="32"/>
      <c r="E250" s="32"/>
      <c r="F250" s="32"/>
      <c r="G250" s="32"/>
      <c r="H250" s="32"/>
      <c r="I250" s="32"/>
      <c r="J250" s="32"/>
      <c r="K250" s="32"/>
      <c r="L250" s="32"/>
      <c r="M250" s="32"/>
      <c r="N250" s="32"/>
      <c r="O250" s="32"/>
      <c r="P250" s="72"/>
      <c r="Q250" s="72"/>
      <c r="R250" s="72"/>
      <c r="S250" s="72"/>
      <c r="T250" s="72"/>
      <c r="U250" s="72"/>
      <c r="V250" s="72"/>
      <c r="W250" s="72"/>
      <c r="X250" s="72"/>
      <c r="Y250" s="72"/>
      <c r="Z250" s="72"/>
      <c r="AA250" s="72"/>
      <c r="AB250" s="72"/>
      <c r="AC250" s="72"/>
      <c r="AD250" s="72"/>
      <c r="AE250" s="72"/>
      <c r="AF250" s="72"/>
      <c r="AG250" s="72"/>
    </row>
    <row r="251" spans="1:33" ht="20.100000000000001" customHeight="1" x14ac:dyDescent="0.2">
      <c r="A251" s="32"/>
      <c r="B251" s="32"/>
      <c r="C251" s="32"/>
      <c r="D251" s="32"/>
      <c r="E251" s="32"/>
      <c r="F251" s="32"/>
      <c r="G251" s="32"/>
      <c r="H251" s="32"/>
      <c r="I251" s="32"/>
      <c r="J251" s="32"/>
      <c r="K251" s="32"/>
      <c r="L251" s="32"/>
      <c r="M251" s="32"/>
      <c r="N251" s="32"/>
      <c r="O251" s="32"/>
      <c r="P251" s="72"/>
      <c r="Q251" s="72"/>
      <c r="R251" s="72"/>
      <c r="S251" s="72"/>
      <c r="T251" s="72"/>
      <c r="U251" s="72"/>
      <c r="V251" s="72"/>
      <c r="W251" s="72"/>
      <c r="X251" s="72"/>
      <c r="Y251" s="72"/>
      <c r="Z251" s="72"/>
      <c r="AA251" s="72"/>
      <c r="AB251" s="72"/>
      <c r="AC251" s="72"/>
      <c r="AD251" s="72"/>
      <c r="AE251" s="72"/>
      <c r="AF251" s="72"/>
      <c r="AG251" s="72"/>
    </row>
    <row r="252" spans="1:33" ht="20.100000000000001" customHeight="1" x14ac:dyDescent="0.2">
      <c r="A252" s="32"/>
      <c r="B252" s="32"/>
      <c r="C252" s="32"/>
      <c r="D252" s="32"/>
      <c r="E252" s="32"/>
      <c r="F252" s="32"/>
      <c r="G252" s="32"/>
      <c r="H252" s="32"/>
      <c r="I252" s="32"/>
      <c r="J252" s="32"/>
      <c r="K252" s="32"/>
      <c r="L252" s="32"/>
      <c r="M252" s="32"/>
      <c r="N252" s="32"/>
      <c r="O252" s="32"/>
      <c r="P252" s="72"/>
      <c r="Q252" s="72"/>
      <c r="R252" s="72"/>
      <c r="S252" s="72"/>
      <c r="T252" s="72"/>
      <c r="U252" s="72"/>
      <c r="V252" s="72"/>
      <c r="W252" s="72"/>
      <c r="X252" s="72"/>
      <c r="Y252" s="72"/>
      <c r="Z252" s="72"/>
      <c r="AA252" s="72"/>
      <c r="AB252" s="72"/>
      <c r="AC252" s="72"/>
      <c r="AD252" s="72"/>
      <c r="AE252" s="72"/>
      <c r="AF252" s="72"/>
      <c r="AG252" s="72"/>
    </row>
    <row r="253" spans="1:33" ht="20.100000000000001" customHeight="1" x14ac:dyDescent="0.2">
      <c r="A253" s="32"/>
      <c r="B253" s="32"/>
      <c r="C253" s="32"/>
      <c r="D253" s="32"/>
      <c r="E253" s="32"/>
      <c r="F253" s="32"/>
      <c r="G253" s="32"/>
      <c r="H253" s="32"/>
      <c r="I253" s="32"/>
      <c r="J253" s="32"/>
      <c r="K253" s="32"/>
      <c r="L253" s="32"/>
      <c r="M253" s="32"/>
      <c r="N253" s="32"/>
      <c r="O253" s="32"/>
      <c r="P253" s="72"/>
      <c r="Q253" s="72"/>
      <c r="R253" s="72"/>
      <c r="S253" s="72"/>
      <c r="T253" s="72"/>
      <c r="U253" s="72"/>
      <c r="V253" s="72"/>
      <c r="W253" s="72"/>
      <c r="X253" s="72"/>
      <c r="Y253" s="72"/>
      <c r="Z253" s="72"/>
      <c r="AA253" s="72"/>
      <c r="AB253" s="72"/>
      <c r="AC253" s="72"/>
      <c r="AD253" s="72"/>
      <c r="AE253" s="72"/>
      <c r="AF253" s="72"/>
      <c r="AG253" s="72"/>
    </row>
    <row r="254" spans="1:33" ht="20.100000000000001" customHeight="1" x14ac:dyDescent="0.2">
      <c r="A254" s="32"/>
      <c r="B254" s="32"/>
      <c r="C254" s="32"/>
      <c r="D254" s="32"/>
      <c r="E254" s="32"/>
      <c r="F254" s="32"/>
      <c r="G254" s="32"/>
      <c r="H254" s="32"/>
      <c r="I254" s="32"/>
      <c r="J254" s="32"/>
      <c r="K254" s="32"/>
      <c r="L254" s="32"/>
      <c r="M254" s="32"/>
      <c r="N254" s="32"/>
      <c r="O254" s="32"/>
      <c r="P254" s="72"/>
      <c r="Q254" s="72"/>
      <c r="R254" s="72"/>
      <c r="S254" s="72"/>
      <c r="T254" s="72"/>
      <c r="U254" s="72"/>
      <c r="V254" s="72"/>
      <c r="W254" s="72"/>
      <c r="X254" s="72"/>
      <c r="Y254" s="72"/>
      <c r="Z254" s="72"/>
      <c r="AA254" s="72"/>
      <c r="AB254" s="72"/>
      <c r="AC254" s="72"/>
      <c r="AD254" s="72"/>
      <c r="AE254" s="72"/>
      <c r="AF254" s="72"/>
      <c r="AG254" s="72"/>
    </row>
    <row r="255" spans="1:33" ht="20.100000000000001" customHeight="1" x14ac:dyDescent="0.2">
      <c r="A255" s="32"/>
      <c r="B255" s="32"/>
      <c r="C255" s="32"/>
      <c r="D255" s="32"/>
      <c r="E255" s="32"/>
      <c r="F255" s="32"/>
      <c r="G255" s="32"/>
      <c r="H255" s="32"/>
      <c r="I255" s="32"/>
      <c r="J255" s="32"/>
      <c r="K255" s="32"/>
      <c r="L255" s="32"/>
      <c r="M255" s="32"/>
      <c r="N255" s="32"/>
      <c r="O255" s="32"/>
      <c r="P255" s="72"/>
      <c r="Q255" s="72"/>
      <c r="R255" s="72"/>
      <c r="S255" s="72"/>
      <c r="T255" s="72"/>
      <c r="U255" s="72"/>
      <c r="V255" s="72"/>
      <c r="W255" s="72"/>
      <c r="X255" s="72"/>
      <c r="Y255" s="72"/>
      <c r="Z255" s="72"/>
      <c r="AA255" s="72"/>
      <c r="AB255" s="72"/>
      <c r="AC255" s="72"/>
      <c r="AD255" s="72"/>
      <c r="AE255" s="72"/>
      <c r="AF255" s="72"/>
      <c r="AG255" s="72"/>
    </row>
    <row r="256" spans="1:33" ht="20.100000000000001" customHeight="1" x14ac:dyDescent="0.2">
      <c r="A256" s="32"/>
      <c r="B256" s="32"/>
      <c r="C256" s="32"/>
      <c r="D256" s="32"/>
      <c r="E256" s="32"/>
      <c r="F256" s="32"/>
      <c r="G256" s="32"/>
      <c r="H256" s="32"/>
      <c r="I256" s="32"/>
      <c r="J256" s="32"/>
      <c r="K256" s="32"/>
      <c r="L256" s="32"/>
      <c r="M256" s="32"/>
      <c r="N256" s="32"/>
      <c r="O256" s="32"/>
      <c r="P256" s="72"/>
      <c r="Q256" s="72"/>
      <c r="R256" s="72"/>
      <c r="S256" s="72"/>
      <c r="T256" s="72"/>
      <c r="U256" s="72"/>
      <c r="V256" s="72"/>
      <c r="W256" s="72"/>
      <c r="X256" s="72"/>
      <c r="Y256" s="72"/>
      <c r="Z256" s="72"/>
      <c r="AA256" s="72"/>
      <c r="AB256" s="72"/>
      <c r="AC256" s="72"/>
      <c r="AD256" s="72"/>
      <c r="AE256" s="72"/>
      <c r="AF256" s="72"/>
      <c r="AG256" s="72"/>
    </row>
    <row r="257" spans="1:33" ht="20.100000000000001" customHeight="1" x14ac:dyDescent="0.2">
      <c r="A257" s="32"/>
      <c r="B257" s="32"/>
      <c r="C257" s="32"/>
      <c r="D257" s="32"/>
      <c r="E257" s="32"/>
      <c r="F257" s="32"/>
      <c r="G257" s="32"/>
      <c r="H257" s="32"/>
      <c r="I257" s="32"/>
      <c r="J257" s="32"/>
      <c r="K257" s="32"/>
      <c r="L257" s="32"/>
      <c r="M257" s="32"/>
      <c r="N257" s="32"/>
      <c r="O257" s="32"/>
      <c r="P257" s="72"/>
      <c r="Q257" s="72"/>
      <c r="R257" s="72"/>
      <c r="S257" s="72"/>
      <c r="T257" s="72"/>
      <c r="U257" s="72"/>
      <c r="V257" s="72"/>
      <c r="W257" s="72"/>
      <c r="X257" s="72"/>
      <c r="Y257" s="72"/>
      <c r="Z257" s="72"/>
      <c r="AA257" s="72"/>
      <c r="AB257" s="72"/>
      <c r="AC257" s="72"/>
      <c r="AD257" s="72"/>
      <c r="AE257" s="72"/>
      <c r="AF257" s="72"/>
      <c r="AG257" s="72"/>
    </row>
    <row r="258" spans="1:33" ht="20.100000000000001" customHeight="1" x14ac:dyDescent="0.2">
      <c r="A258" s="32"/>
      <c r="B258" s="32"/>
      <c r="C258" s="32"/>
      <c r="D258" s="32"/>
      <c r="E258" s="32"/>
      <c r="F258" s="32"/>
      <c r="G258" s="32"/>
      <c r="H258" s="32"/>
      <c r="I258" s="32"/>
      <c r="J258" s="32"/>
      <c r="K258" s="32"/>
      <c r="L258" s="32"/>
      <c r="M258" s="32"/>
      <c r="N258" s="32"/>
      <c r="O258" s="32"/>
      <c r="P258" s="72"/>
      <c r="Q258" s="72"/>
      <c r="R258" s="72"/>
      <c r="S258" s="72"/>
      <c r="T258" s="72"/>
      <c r="U258" s="72"/>
      <c r="V258" s="72"/>
      <c r="W258" s="72"/>
      <c r="X258" s="72"/>
      <c r="Y258" s="72"/>
      <c r="Z258" s="72"/>
      <c r="AA258" s="72"/>
      <c r="AB258" s="72"/>
      <c r="AC258" s="72"/>
      <c r="AD258" s="72"/>
      <c r="AE258" s="72"/>
      <c r="AF258" s="72"/>
      <c r="AG258" s="72"/>
    </row>
  </sheetData>
  <mergeCells count="22">
    <mergeCell ref="C1:E1"/>
    <mergeCell ref="A1:B2"/>
    <mergeCell ref="A14:B15"/>
    <mergeCell ref="C14:J14"/>
    <mergeCell ref="A11:B11"/>
    <mergeCell ref="A3:A10"/>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30/04/2022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P83"/>
  <sheetViews>
    <sheetView view="pageLayout" zoomScaleNormal="100" workbookViewId="0">
      <selection activeCell="L45" sqref="L45"/>
    </sheetView>
  </sheetViews>
  <sheetFormatPr defaultColWidth="9.140625" defaultRowHeight="20.100000000000001" customHeight="1" x14ac:dyDescent="0.2"/>
  <cols>
    <col min="1" max="2" width="8.7109375" style="45" customWidth="1"/>
    <col min="3" max="15" width="12.7109375" style="45" customWidth="1"/>
    <col min="16" max="59" width="12.7109375" style="53" customWidth="1"/>
    <col min="60" max="16384" width="9.140625" style="53"/>
  </cols>
  <sheetData>
    <row r="1" spans="1:15" s="42" customFormat="1" ht="20.100000000000001" customHeight="1" x14ac:dyDescent="0.2">
      <c r="A1" s="203" t="s">
        <v>11</v>
      </c>
      <c r="B1" s="206"/>
      <c r="C1" s="210"/>
      <c r="D1" s="211"/>
      <c r="E1" s="212"/>
      <c r="F1" s="62"/>
      <c r="G1" s="28"/>
      <c r="H1" s="28"/>
      <c r="I1" s="28"/>
      <c r="J1" s="28"/>
      <c r="K1" s="28"/>
      <c r="L1" s="28"/>
      <c r="M1" s="28"/>
      <c r="N1" s="28"/>
      <c r="O1" s="28"/>
    </row>
    <row r="2" spans="1:15" s="48" customFormat="1" ht="50.1" customHeight="1" x14ac:dyDescent="0.2">
      <c r="A2" s="206"/>
      <c r="B2" s="206"/>
      <c r="C2" s="13" t="s">
        <v>22</v>
      </c>
      <c r="D2" s="13" t="s">
        <v>23</v>
      </c>
      <c r="E2" s="17" t="s">
        <v>24</v>
      </c>
      <c r="F2" s="47"/>
      <c r="G2" s="25"/>
      <c r="H2" s="25"/>
      <c r="I2" s="25"/>
      <c r="J2" s="25"/>
      <c r="K2" s="25"/>
      <c r="L2" s="25"/>
      <c r="M2" s="25"/>
      <c r="N2" s="25"/>
      <c r="O2" s="25"/>
    </row>
    <row r="3" spans="1:15" s="42" customFormat="1" ht="20.100000000000001" customHeight="1" x14ac:dyDescent="0.2">
      <c r="A3" s="209" t="s">
        <v>17</v>
      </c>
      <c r="B3" s="26" t="s">
        <v>3</v>
      </c>
      <c r="C3" s="148">
        <v>1839220</v>
      </c>
      <c r="D3" s="146">
        <v>0.42909999999999998</v>
      </c>
      <c r="E3" s="131">
        <f>IF(C3=0,0,(C3-'Apr 22'!C3)/'Apr 22'!C3)</f>
        <v>-7.8667092598991241E-4</v>
      </c>
      <c r="F3" s="49"/>
      <c r="G3" s="28"/>
      <c r="H3" s="28"/>
      <c r="I3" s="28"/>
      <c r="J3" s="28"/>
      <c r="K3" s="28"/>
      <c r="L3" s="28"/>
      <c r="M3" s="28"/>
      <c r="N3" s="28"/>
      <c r="O3" s="28"/>
    </row>
    <row r="4" spans="1:15" s="42" customFormat="1" ht="20.100000000000001" customHeight="1" x14ac:dyDescent="0.2">
      <c r="A4" s="209"/>
      <c r="B4" s="26" t="s">
        <v>4</v>
      </c>
      <c r="C4" s="148">
        <v>455810</v>
      </c>
      <c r="D4" s="146">
        <v>0.10639999999999999</v>
      </c>
      <c r="E4" s="131">
        <f>IF(C4=0,0,(C4-'Apr 22'!C4)/'Apr 22'!C4)</f>
        <v>4.3878124122437518E-6</v>
      </c>
      <c r="F4" s="49"/>
      <c r="G4" s="28"/>
      <c r="H4" s="28"/>
      <c r="I4" s="28"/>
      <c r="J4" s="28"/>
      <c r="K4" s="28"/>
      <c r="L4" s="28"/>
      <c r="M4" s="28"/>
      <c r="N4" s="28"/>
      <c r="O4" s="28"/>
    </row>
    <row r="5" spans="1:15" s="42" customFormat="1" ht="20.100000000000001" customHeight="1" x14ac:dyDescent="0.2">
      <c r="A5" s="209"/>
      <c r="B5" s="26" t="s">
        <v>5</v>
      </c>
      <c r="C5" s="148">
        <v>631228</v>
      </c>
      <c r="D5" s="146">
        <v>0.14729999999999999</v>
      </c>
      <c r="E5" s="131">
        <f>IF(C5=0,0,(C5-'Apr 22'!C5)/'Apr 22'!C5)</f>
        <v>2.6932357008987486E-5</v>
      </c>
      <c r="F5" s="49"/>
      <c r="G5" s="28"/>
      <c r="H5" s="28"/>
      <c r="I5" s="28"/>
      <c r="J5" s="28"/>
      <c r="K5" s="28"/>
      <c r="L5" s="28"/>
      <c r="M5" s="28"/>
      <c r="N5" s="28"/>
      <c r="O5" s="28"/>
    </row>
    <row r="6" spans="1:15" s="42" customFormat="1" ht="20.100000000000001" customHeight="1" x14ac:dyDescent="0.2">
      <c r="A6" s="209"/>
      <c r="B6" s="26" t="s">
        <v>6</v>
      </c>
      <c r="C6" s="148">
        <v>746369</v>
      </c>
      <c r="D6" s="146">
        <v>0.17419999999999999</v>
      </c>
      <c r="E6" s="131">
        <f>IF(C6=0,0,(C6-'Apr 22'!C6)/'Apr 22'!C6)</f>
        <v>7.5354615872471025E-4</v>
      </c>
      <c r="F6" s="49"/>
      <c r="G6" s="28"/>
      <c r="H6" s="28"/>
      <c r="I6" s="28"/>
      <c r="J6" s="28"/>
      <c r="K6" s="28"/>
      <c r="L6" s="28"/>
      <c r="M6" s="28"/>
      <c r="N6" s="28"/>
      <c r="O6" s="28"/>
    </row>
    <row r="7" spans="1:15" s="42" customFormat="1" ht="20.100000000000001" customHeight="1" x14ac:dyDescent="0.2">
      <c r="A7" s="209"/>
      <c r="B7" s="26" t="s">
        <v>7</v>
      </c>
      <c r="C7" s="148">
        <v>437111</v>
      </c>
      <c r="D7" s="146">
        <v>0.10199999999999999</v>
      </c>
      <c r="E7" s="131">
        <f>IF(C7=0,0,(C7-'Apr 22'!C7)/'Apr 22'!C7)</f>
        <v>-2.9739844986777208E-5</v>
      </c>
      <c r="F7" s="49"/>
      <c r="G7" s="28"/>
      <c r="H7" s="28"/>
      <c r="I7" s="28"/>
      <c r="J7" s="143"/>
      <c r="K7" s="28"/>
      <c r="L7" s="28"/>
      <c r="M7" s="28"/>
      <c r="N7" s="28"/>
      <c r="O7" s="28"/>
    </row>
    <row r="8" spans="1:15" s="42" customFormat="1" ht="20.100000000000001" customHeight="1" x14ac:dyDescent="0.2">
      <c r="A8" s="209"/>
      <c r="B8" s="26" t="s">
        <v>8</v>
      </c>
      <c r="C8" s="148">
        <v>137499</v>
      </c>
      <c r="D8" s="146">
        <v>3.2000000000000001E-2</v>
      </c>
      <c r="E8" s="131">
        <f>IF(C8=0,0,(C8-'Apr 22'!C8)/'Apr 22'!C8)</f>
        <v>-1.1635094353343272E-4</v>
      </c>
      <c r="F8" s="49"/>
      <c r="G8" s="28"/>
      <c r="H8" s="28"/>
      <c r="I8" s="28"/>
      <c r="J8" s="28"/>
      <c r="K8" s="28"/>
      <c r="L8" s="28"/>
      <c r="M8" s="28"/>
      <c r="N8" s="28"/>
      <c r="O8" s="28"/>
    </row>
    <row r="9" spans="1:15" s="42" customFormat="1" ht="20.100000000000001" customHeight="1" x14ac:dyDescent="0.2">
      <c r="A9" s="209"/>
      <c r="B9" s="26" t="s">
        <v>9</v>
      </c>
      <c r="C9" s="148">
        <v>8478</v>
      </c>
      <c r="D9" s="146">
        <v>2E-3</v>
      </c>
      <c r="E9" s="131">
        <f>IF(C9=0,0,(C9-'Apr 22'!C9)/'Apr 22'!C9)</f>
        <v>2.2461283839697362E-3</v>
      </c>
      <c r="F9" s="49"/>
      <c r="G9" s="28"/>
      <c r="H9" s="28"/>
      <c r="I9" s="28"/>
      <c r="J9" s="28"/>
      <c r="K9" s="28"/>
      <c r="L9" s="28"/>
      <c r="M9" s="28"/>
      <c r="N9" s="28"/>
      <c r="O9" s="28"/>
    </row>
    <row r="10" spans="1:15" s="42" customFormat="1" ht="20.100000000000001" customHeight="1" x14ac:dyDescent="0.2">
      <c r="A10" s="209"/>
      <c r="B10" s="26" t="s">
        <v>10</v>
      </c>
      <c r="C10" s="148">
        <v>30024</v>
      </c>
      <c r="D10" s="146">
        <v>7.0000000000000001E-3</v>
      </c>
      <c r="E10" s="131">
        <f>IF(C10=0,0,(C10-'Apr 22'!C10)/'Apr 22'!C10)</f>
        <v>1.7683760968936638E-3</v>
      </c>
      <c r="F10" s="49"/>
      <c r="G10" s="28"/>
      <c r="H10" s="28"/>
      <c r="I10" s="28"/>
      <c r="J10" s="28"/>
      <c r="K10" s="28"/>
      <c r="L10" s="28"/>
      <c r="M10" s="28"/>
      <c r="N10" s="28"/>
      <c r="O10" s="28"/>
    </row>
    <row r="11" spans="1:15" s="48" customFormat="1" ht="20.100000000000001" customHeight="1" x14ac:dyDescent="0.2">
      <c r="A11" s="184" t="s">
        <v>18</v>
      </c>
      <c r="B11" s="185"/>
      <c r="C11" s="132">
        <f>SUM(C3:C10)</f>
        <v>4285739</v>
      </c>
      <c r="D11" s="133">
        <f>SUM(D3:D10)</f>
        <v>1</v>
      </c>
      <c r="E11" s="134">
        <f>IF(C11=0,0,(C11-'Apr 22'!C11)/'Apr 22'!C11)</f>
        <v>-1.922285989964454E-4</v>
      </c>
      <c r="F11" s="50"/>
      <c r="G11" s="25"/>
      <c r="H11" s="25"/>
      <c r="I11" s="25"/>
      <c r="J11" s="25"/>
      <c r="K11" s="25"/>
      <c r="L11" s="25"/>
      <c r="M11" s="25"/>
      <c r="N11" s="25"/>
      <c r="O11" s="25"/>
    </row>
    <row r="14" spans="1:15" s="42" customFormat="1" ht="20.100000000000001" customHeight="1" x14ac:dyDescent="0.2">
      <c r="A14" s="184" t="s">
        <v>11</v>
      </c>
      <c r="B14" s="184"/>
      <c r="C14" s="199" t="s">
        <v>1</v>
      </c>
      <c r="D14" s="211"/>
      <c r="E14" s="211"/>
      <c r="F14" s="211"/>
      <c r="G14" s="211"/>
      <c r="H14" s="211"/>
      <c r="I14" s="211"/>
      <c r="J14" s="239"/>
      <c r="K14" s="28"/>
      <c r="L14" s="28"/>
      <c r="M14" s="28"/>
      <c r="N14" s="28"/>
      <c r="O14" s="28"/>
    </row>
    <row r="15" spans="1:15" s="42" customFormat="1" ht="39.950000000000003" customHeight="1" x14ac:dyDescent="0.2">
      <c r="A15" s="184"/>
      <c r="B15" s="184"/>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9" t="s">
        <v>17</v>
      </c>
      <c r="B16" s="26" t="s">
        <v>3</v>
      </c>
      <c r="C16" s="148">
        <v>13574</v>
      </c>
      <c r="D16" s="148">
        <v>22532</v>
      </c>
      <c r="E16" s="148">
        <v>165328</v>
      </c>
      <c r="F16" s="148">
        <v>207533</v>
      </c>
      <c r="G16" s="148">
        <v>194028</v>
      </c>
      <c r="H16" s="148">
        <v>289153</v>
      </c>
      <c r="I16" s="129">
        <v>892148</v>
      </c>
      <c r="J16" s="135">
        <f>I16/'ABS Estimated Population'!D3</f>
        <v>0.26676625882918609</v>
      </c>
      <c r="K16" s="28"/>
      <c r="L16" s="28"/>
      <c r="M16" s="28"/>
      <c r="N16" s="28"/>
    </row>
    <row r="17" spans="1:15" s="42" customFormat="1" ht="20.100000000000001" customHeight="1" x14ac:dyDescent="0.2">
      <c r="A17" s="209"/>
      <c r="B17" s="26" t="s">
        <v>4</v>
      </c>
      <c r="C17" s="148">
        <v>14829</v>
      </c>
      <c r="D17" s="148">
        <v>22542</v>
      </c>
      <c r="E17" s="148">
        <v>54119</v>
      </c>
      <c r="F17" s="148">
        <v>58440</v>
      </c>
      <c r="G17" s="148">
        <v>48404</v>
      </c>
      <c r="H17" s="148">
        <v>64040</v>
      </c>
      <c r="I17" s="129">
        <v>262374</v>
      </c>
      <c r="J17" s="135">
        <f>I17/'ABS Estimated Population'!D4</f>
        <v>9.5861332195354351E-2</v>
      </c>
      <c r="K17" s="28"/>
      <c r="L17" s="28"/>
      <c r="M17" s="28"/>
      <c r="N17" s="28"/>
    </row>
    <row r="18" spans="1:15" s="42" customFormat="1" ht="20.100000000000001" customHeight="1" x14ac:dyDescent="0.2">
      <c r="A18" s="209"/>
      <c r="B18" s="26" t="s">
        <v>5</v>
      </c>
      <c r="C18" s="148">
        <v>12333</v>
      </c>
      <c r="D18" s="148">
        <v>25612</v>
      </c>
      <c r="E18" s="148">
        <v>84476</v>
      </c>
      <c r="F18" s="148">
        <v>76779</v>
      </c>
      <c r="G18" s="148">
        <v>54929</v>
      </c>
      <c r="H18" s="148">
        <v>55823</v>
      </c>
      <c r="I18" s="129">
        <v>309952</v>
      </c>
      <c r="J18" s="135">
        <f>I18/'ABS Estimated Population'!D5</f>
        <v>0.1460252370686406</v>
      </c>
      <c r="K18" s="28"/>
      <c r="L18" s="28"/>
      <c r="M18" s="28"/>
      <c r="N18" s="28"/>
    </row>
    <row r="19" spans="1:15" s="42" customFormat="1" ht="20.100000000000001" customHeight="1" x14ac:dyDescent="0.2">
      <c r="A19" s="209"/>
      <c r="B19" s="26" t="s">
        <v>6</v>
      </c>
      <c r="C19" s="148">
        <v>32297</v>
      </c>
      <c r="D19" s="148">
        <v>53169</v>
      </c>
      <c r="E19" s="148">
        <v>64029</v>
      </c>
      <c r="F19" s="148">
        <v>59051</v>
      </c>
      <c r="G19" s="148">
        <v>55688</v>
      </c>
      <c r="H19" s="148">
        <v>83243</v>
      </c>
      <c r="I19" s="129">
        <v>347477</v>
      </c>
      <c r="J19" s="120">
        <f>I19/'ABS Estimated Population'!D6</f>
        <v>0.47096878252949342</v>
      </c>
      <c r="K19" s="28"/>
      <c r="L19" s="28"/>
      <c r="M19" s="28"/>
      <c r="N19" s="28"/>
    </row>
    <row r="20" spans="1:15" s="42" customFormat="1" ht="20.100000000000001" customHeight="1" x14ac:dyDescent="0.2">
      <c r="A20" s="209"/>
      <c r="B20" s="26" t="s">
        <v>7</v>
      </c>
      <c r="C20" s="148">
        <v>4800</v>
      </c>
      <c r="D20" s="148">
        <v>7405</v>
      </c>
      <c r="E20" s="148">
        <v>28126</v>
      </c>
      <c r="F20" s="148">
        <v>52746</v>
      </c>
      <c r="G20" s="148">
        <v>51006</v>
      </c>
      <c r="H20" s="148">
        <v>74819</v>
      </c>
      <c r="I20" s="129">
        <v>218902</v>
      </c>
      <c r="J20" s="120">
        <f>I20/'ABS Estimated Population'!D7</f>
        <v>0.20350539251824698</v>
      </c>
      <c r="K20" s="28"/>
      <c r="L20" s="28"/>
      <c r="M20" s="28"/>
      <c r="N20" s="28"/>
    </row>
    <row r="21" spans="1:15" s="42" customFormat="1" ht="20.100000000000001" customHeight="1" x14ac:dyDescent="0.2">
      <c r="A21" s="209"/>
      <c r="B21" s="26" t="s">
        <v>8</v>
      </c>
      <c r="C21" s="148">
        <v>1514</v>
      </c>
      <c r="D21" s="148">
        <v>2040</v>
      </c>
      <c r="E21" s="148">
        <v>8100</v>
      </c>
      <c r="F21" s="148">
        <v>15200</v>
      </c>
      <c r="G21" s="148">
        <v>16050</v>
      </c>
      <c r="H21" s="148">
        <v>25255</v>
      </c>
      <c r="I21" s="129">
        <v>68159</v>
      </c>
      <c r="J21" s="120">
        <f>I21/'ABS Estimated Population'!D8</f>
        <v>0.3024570558817134</v>
      </c>
      <c r="K21" s="28"/>
      <c r="L21" s="28"/>
      <c r="M21" s="28"/>
      <c r="N21" s="28"/>
    </row>
    <row r="22" spans="1:15" s="42" customFormat="1" ht="20.100000000000001" customHeight="1" x14ac:dyDescent="0.2">
      <c r="A22" s="209"/>
      <c r="B22" s="26" t="s">
        <v>9</v>
      </c>
      <c r="C22" s="148">
        <v>376</v>
      </c>
      <c r="D22" s="148">
        <v>784</v>
      </c>
      <c r="E22" s="148">
        <v>945</v>
      </c>
      <c r="F22" s="148">
        <v>1173</v>
      </c>
      <c r="G22" s="148">
        <v>873</v>
      </c>
      <c r="H22" s="148">
        <v>687</v>
      </c>
      <c r="I22" s="129">
        <v>4838</v>
      </c>
      <c r="J22" s="120">
        <f>I22/'ABS Estimated Population'!D9</f>
        <v>5.1859792046307217E-2</v>
      </c>
      <c r="K22" s="28"/>
      <c r="L22" s="28"/>
      <c r="M22" s="28"/>
      <c r="N22" s="28"/>
    </row>
    <row r="23" spans="1:15" s="42" customFormat="1" ht="20.100000000000001" customHeight="1" x14ac:dyDescent="0.2">
      <c r="A23" s="209"/>
      <c r="B23" s="26" t="s">
        <v>10</v>
      </c>
      <c r="C23" s="148">
        <v>1652</v>
      </c>
      <c r="D23" s="148">
        <v>2492</v>
      </c>
      <c r="E23" s="148">
        <v>3293</v>
      </c>
      <c r="F23" s="148">
        <v>4015</v>
      </c>
      <c r="G23" s="148">
        <v>3031</v>
      </c>
      <c r="H23" s="148">
        <v>3330</v>
      </c>
      <c r="I23" s="129">
        <v>17813</v>
      </c>
      <c r="J23" s="120">
        <f>I23/'ABS Estimated Population'!D10</f>
        <v>0.10082069277790355</v>
      </c>
      <c r="K23" s="28"/>
      <c r="L23" s="28"/>
      <c r="M23" s="28"/>
      <c r="N23" s="28"/>
    </row>
    <row r="24" spans="1:15" s="42" customFormat="1" ht="20.100000000000001" customHeight="1" x14ac:dyDescent="0.2">
      <c r="A24" s="184" t="s">
        <v>18</v>
      </c>
      <c r="B24" s="185"/>
      <c r="C24" s="132">
        <f>SUM(C16:C23)</f>
        <v>81375</v>
      </c>
      <c r="D24" s="132">
        <f t="shared" ref="D24:I24" si="0">SUM(D16:D23)</f>
        <v>136576</v>
      </c>
      <c r="E24" s="132">
        <f t="shared" si="0"/>
        <v>408416</v>
      </c>
      <c r="F24" s="132">
        <f t="shared" si="0"/>
        <v>474937</v>
      </c>
      <c r="G24" s="132">
        <f t="shared" si="0"/>
        <v>424009</v>
      </c>
      <c r="H24" s="132">
        <f t="shared" si="0"/>
        <v>596350</v>
      </c>
      <c r="I24" s="132">
        <f t="shared" si="0"/>
        <v>2121663</v>
      </c>
      <c r="J24" s="136">
        <f>I24/'ABS Estimated Population'!D11</f>
        <v>0.20181934508827623</v>
      </c>
      <c r="K24" s="28"/>
      <c r="L24" s="28"/>
      <c r="M24" s="28"/>
      <c r="N24" s="28"/>
    </row>
    <row r="27" spans="1:15" s="42" customFormat="1" ht="20.100000000000001" customHeight="1" x14ac:dyDescent="0.2">
      <c r="A27" s="184" t="s">
        <v>11</v>
      </c>
      <c r="B27" s="184"/>
      <c r="C27" s="201" t="s">
        <v>0</v>
      </c>
      <c r="D27" s="202"/>
      <c r="E27" s="202"/>
      <c r="F27" s="202"/>
      <c r="G27" s="202"/>
      <c r="H27" s="202"/>
      <c r="I27" s="202"/>
      <c r="J27" s="238"/>
      <c r="K27" s="28"/>
      <c r="L27" s="28"/>
      <c r="M27" s="28"/>
      <c r="N27" s="28"/>
      <c r="O27" s="28"/>
    </row>
    <row r="28" spans="1:15" s="42" customFormat="1" ht="39.950000000000003" customHeight="1" x14ac:dyDescent="0.2">
      <c r="A28" s="184"/>
      <c r="B28" s="184"/>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82" t="s">
        <v>17</v>
      </c>
      <c r="B29" s="26" t="s">
        <v>3</v>
      </c>
      <c r="C29" s="148">
        <v>3932</v>
      </c>
      <c r="D29" s="148">
        <v>13036</v>
      </c>
      <c r="E29" s="148">
        <v>170491</v>
      </c>
      <c r="F29" s="148">
        <v>214043</v>
      </c>
      <c r="G29" s="148">
        <v>206258</v>
      </c>
      <c r="H29" s="148">
        <v>339279</v>
      </c>
      <c r="I29" s="129">
        <v>947039</v>
      </c>
      <c r="J29" s="120">
        <f>I29/'ABS Estimated Population'!C3</f>
        <v>0.3108649897060986</v>
      </c>
      <c r="K29" s="28"/>
      <c r="L29" s="28"/>
      <c r="M29" s="28"/>
      <c r="N29" s="28"/>
    </row>
    <row r="30" spans="1:15" s="42" customFormat="1" ht="20.100000000000001" customHeight="1" x14ac:dyDescent="0.2">
      <c r="A30" s="182"/>
      <c r="B30" s="26" t="s">
        <v>4</v>
      </c>
      <c r="C30" s="148">
        <v>4225</v>
      </c>
      <c r="D30" s="148">
        <v>11323</v>
      </c>
      <c r="E30" s="148">
        <v>39737</v>
      </c>
      <c r="F30" s="148">
        <v>42483</v>
      </c>
      <c r="G30" s="148">
        <v>38728</v>
      </c>
      <c r="H30" s="148">
        <v>53275</v>
      </c>
      <c r="I30" s="129">
        <v>189771</v>
      </c>
      <c r="J30" s="120">
        <f>I30/'ABS Estimated Population'!C4</f>
        <v>7.2017223019584242E-2</v>
      </c>
      <c r="K30" s="28"/>
      <c r="L30" s="28"/>
      <c r="M30" s="28"/>
      <c r="N30" s="28"/>
    </row>
    <row r="31" spans="1:15" s="42" customFormat="1" ht="20.100000000000001" customHeight="1" x14ac:dyDescent="0.2">
      <c r="A31" s="182"/>
      <c r="B31" s="26" t="s">
        <v>5</v>
      </c>
      <c r="C31" s="148">
        <v>2988</v>
      </c>
      <c r="D31" s="148">
        <v>17431</v>
      </c>
      <c r="E31" s="148">
        <v>94660</v>
      </c>
      <c r="F31" s="148">
        <v>84829</v>
      </c>
      <c r="G31" s="148">
        <v>58852</v>
      </c>
      <c r="H31" s="148">
        <v>62514</v>
      </c>
      <c r="I31" s="129">
        <v>321274</v>
      </c>
      <c r="J31" s="120">
        <f>I31/'ABS Estimated Population'!C5</f>
        <v>0.15816698527446138</v>
      </c>
      <c r="K31" s="28"/>
      <c r="L31" s="28"/>
      <c r="M31" s="28"/>
      <c r="N31" s="28"/>
    </row>
    <row r="32" spans="1:15" s="42" customFormat="1" ht="20.100000000000001" customHeight="1" x14ac:dyDescent="0.2">
      <c r="A32" s="182"/>
      <c r="B32" s="26" t="s">
        <v>6</v>
      </c>
      <c r="C32" s="148">
        <v>34163</v>
      </c>
      <c r="D32" s="148">
        <v>65251</v>
      </c>
      <c r="E32" s="148">
        <v>74688</v>
      </c>
      <c r="F32" s="148">
        <v>67303</v>
      </c>
      <c r="G32" s="148">
        <v>60942</v>
      </c>
      <c r="H32" s="148">
        <v>96480</v>
      </c>
      <c r="I32" s="129">
        <v>398827</v>
      </c>
      <c r="J32" s="120">
        <f>I32/'ABS Estimated Population'!C6</f>
        <v>0.56502841243148361</v>
      </c>
      <c r="K32" s="28"/>
      <c r="L32" s="28"/>
      <c r="M32" s="28"/>
      <c r="N32" s="28"/>
    </row>
    <row r="33" spans="1:16" s="42" customFormat="1" ht="20.100000000000001" customHeight="1" x14ac:dyDescent="0.2">
      <c r="A33" s="182"/>
      <c r="B33" s="26" t="s">
        <v>7</v>
      </c>
      <c r="C33" s="148">
        <v>1201</v>
      </c>
      <c r="D33" s="148">
        <v>3338</v>
      </c>
      <c r="E33" s="148">
        <v>26009</v>
      </c>
      <c r="F33" s="148">
        <v>52763</v>
      </c>
      <c r="G33" s="148">
        <v>51532</v>
      </c>
      <c r="H33" s="148">
        <v>82085</v>
      </c>
      <c r="I33" s="129">
        <v>216928</v>
      </c>
      <c r="J33" s="120">
        <f>I33/'ABS Estimated Population'!C7</f>
        <v>0.2061126508708537</v>
      </c>
      <c r="K33" s="28"/>
      <c r="L33" s="28"/>
      <c r="M33" s="28"/>
      <c r="N33" s="28"/>
    </row>
    <row r="34" spans="1:16" s="42" customFormat="1" ht="20.100000000000001" customHeight="1" x14ac:dyDescent="0.2">
      <c r="A34" s="182"/>
      <c r="B34" s="26" t="s">
        <v>8</v>
      </c>
      <c r="C34" s="148">
        <v>351</v>
      </c>
      <c r="D34" s="148">
        <v>858</v>
      </c>
      <c r="E34" s="148">
        <v>7540</v>
      </c>
      <c r="F34" s="148">
        <v>15828</v>
      </c>
      <c r="G34" s="148">
        <v>16180</v>
      </c>
      <c r="H34" s="148">
        <v>28583</v>
      </c>
      <c r="I34" s="129">
        <v>69340</v>
      </c>
      <c r="J34" s="120">
        <f>I34/'ABS Estimated Population'!C8</f>
        <v>0.32067409079137221</v>
      </c>
      <c r="K34" s="28"/>
      <c r="L34" s="28"/>
      <c r="M34" s="28"/>
      <c r="N34" s="28"/>
    </row>
    <row r="35" spans="1:16" s="42" customFormat="1" ht="20.100000000000001" customHeight="1" x14ac:dyDescent="0.2">
      <c r="A35" s="182"/>
      <c r="B35" s="26" t="s">
        <v>9</v>
      </c>
      <c r="C35" s="148">
        <v>117</v>
      </c>
      <c r="D35" s="148">
        <v>317</v>
      </c>
      <c r="E35" s="148">
        <v>557</v>
      </c>
      <c r="F35" s="148">
        <v>976</v>
      </c>
      <c r="G35" s="148">
        <v>913</v>
      </c>
      <c r="H35" s="148">
        <v>760</v>
      </c>
      <c r="I35" s="129">
        <v>3640</v>
      </c>
      <c r="J35" s="120">
        <f>I35/'ABS Estimated Population'!C9</f>
        <v>3.7365525170403216E-2</v>
      </c>
      <c r="K35" s="28"/>
      <c r="L35" s="28"/>
      <c r="M35" s="28"/>
      <c r="N35" s="28"/>
    </row>
    <row r="36" spans="1:16" s="42" customFormat="1" ht="20.100000000000001" customHeight="1" x14ac:dyDescent="0.2">
      <c r="A36" s="182"/>
      <c r="B36" s="26" t="s">
        <v>10</v>
      </c>
      <c r="C36" s="148">
        <v>513</v>
      </c>
      <c r="D36" s="148">
        <v>1289</v>
      </c>
      <c r="E36" s="148">
        <v>2089</v>
      </c>
      <c r="F36" s="148">
        <v>3008</v>
      </c>
      <c r="G36" s="148">
        <v>2433</v>
      </c>
      <c r="H36" s="148">
        <v>2879</v>
      </c>
      <c r="I36" s="129">
        <v>12211</v>
      </c>
      <c r="J36" s="120">
        <f>I36/'ABS Estimated Population'!C10</f>
        <v>7.27464448905914E-2</v>
      </c>
      <c r="K36" s="28"/>
      <c r="L36" s="28"/>
      <c r="M36" s="28"/>
      <c r="N36" s="28"/>
    </row>
    <row r="37" spans="1:16" s="42" customFormat="1" ht="20.100000000000001" customHeight="1" x14ac:dyDescent="0.2">
      <c r="A37" s="184" t="s">
        <v>18</v>
      </c>
      <c r="B37" s="185"/>
      <c r="C37" s="132">
        <f>SUM(C29:C36)</f>
        <v>47490</v>
      </c>
      <c r="D37" s="132">
        <f t="shared" ref="D37:I37" si="1">SUM(D29:D36)</f>
        <v>112843</v>
      </c>
      <c r="E37" s="132">
        <f t="shared" si="1"/>
        <v>415771</v>
      </c>
      <c r="F37" s="132">
        <f t="shared" si="1"/>
        <v>481233</v>
      </c>
      <c r="G37" s="132">
        <f t="shared" si="1"/>
        <v>435838</v>
      </c>
      <c r="H37" s="132">
        <f t="shared" si="1"/>
        <v>665855</v>
      </c>
      <c r="I37" s="132">
        <f t="shared" si="1"/>
        <v>2159030</v>
      </c>
      <c r="J37" s="136">
        <f>I37/'ABS Estimated Population'!C11</f>
        <v>0.2169311233660812</v>
      </c>
      <c r="K37" s="28"/>
      <c r="L37" s="28"/>
      <c r="M37" s="28"/>
      <c r="N37" s="28"/>
    </row>
    <row r="40" spans="1:16" s="42" customFormat="1" ht="20.100000000000001" customHeight="1" x14ac:dyDescent="0.2">
      <c r="A40" s="184" t="s">
        <v>11</v>
      </c>
      <c r="B40" s="186"/>
      <c r="C40" s="186"/>
      <c r="D40" s="198" t="s">
        <v>20</v>
      </c>
      <c r="E40" s="198"/>
      <c r="F40" s="198"/>
      <c r="G40" s="198"/>
      <c r="H40" s="198"/>
      <c r="I40" s="198"/>
      <c r="J40" s="198"/>
      <c r="K40" s="41"/>
      <c r="L40" s="41"/>
      <c r="M40" s="28"/>
      <c r="N40" s="28"/>
      <c r="O40" s="28"/>
      <c r="P40" s="28"/>
    </row>
    <row r="41" spans="1:16" s="42" customFormat="1" ht="20.100000000000001" customHeight="1" x14ac:dyDescent="0.2">
      <c r="A41" s="186"/>
      <c r="B41" s="186"/>
      <c r="C41" s="186"/>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82" t="s">
        <v>17</v>
      </c>
      <c r="B42" s="183"/>
      <c r="C42" s="26" t="s">
        <v>3</v>
      </c>
      <c r="D42" s="145">
        <v>0</v>
      </c>
      <c r="E42" s="145">
        <v>0</v>
      </c>
      <c r="F42" s="145">
        <v>0</v>
      </c>
      <c r="G42" s="145">
        <v>4</v>
      </c>
      <c r="H42" s="145">
        <v>15</v>
      </c>
      <c r="I42" s="145">
        <v>14</v>
      </c>
      <c r="J42" s="181">
        <v>33</v>
      </c>
      <c r="K42" s="28"/>
      <c r="L42" s="28"/>
      <c r="M42" s="28"/>
      <c r="N42" s="28"/>
      <c r="O42" s="28"/>
    </row>
    <row r="43" spans="1:16" s="42" customFormat="1" ht="20.100000000000001" customHeight="1" x14ac:dyDescent="0.2">
      <c r="A43" s="183"/>
      <c r="B43" s="183"/>
      <c r="C43" s="26" t="s">
        <v>4</v>
      </c>
      <c r="D43" s="145">
        <v>0</v>
      </c>
      <c r="E43" s="145">
        <v>0</v>
      </c>
      <c r="F43" s="145">
        <v>1211</v>
      </c>
      <c r="G43" s="145">
        <v>951</v>
      </c>
      <c r="H43" s="145">
        <v>745</v>
      </c>
      <c r="I43" s="145">
        <v>758</v>
      </c>
      <c r="J43" s="181">
        <v>3665</v>
      </c>
      <c r="K43" s="28"/>
      <c r="L43" s="28"/>
      <c r="M43" s="28"/>
      <c r="N43" s="28"/>
      <c r="O43" s="28"/>
    </row>
    <row r="44" spans="1:16" s="42" customFormat="1" ht="20.100000000000001" customHeight="1" x14ac:dyDescent="0.2">
      <c r="A44" s="183"/>
      <c r="B44" s="183"/>
      <c r="C44" s="26" t="s">
        <v>5</v>
      </c>
      <c r="D44" s="145">
        <v>0</v>
      </c>
      <c r="E44" s="145">
        <v>0</v>
      </c>
      <c r="F44" s="145">
        <v>0</v>
      </c>
      <c r="G44" s="145">
        <v>1</v>
      </c>
      <c r="H44" s="145">
        <v>0</v>
      </c>
      <c r="I44" s="145">
        <v>1</v>
      </c>
      <c r="J44" s="181">
        <v>2</v>
      </c>
      <c r="K44" s="28"/>
      <c r="L44" s="28"/>
      <c r="M44" s="28"/>
      <c r="N44" s="28"/>
      <c r="O44" s="28"/>
    </row>
    <row r="45" spans="1:16" s="42" customFormat="1" ht="20.100000000000001" customHeight="1" x14ac:dyDescent="0.2">
      <c r="A45" s="183"/>
      <c r="B45" s="183"/>
      <c r="C45" s="26" t="s">
        <v>6</v>
      </c>
      <c r="D45" s="145">
        <v>0</v>
      </c>
      <c r="E45" s="145">
        <v>4</v>
      </c>
      <c r="F45" s="145">
        <v>17</v>
      </c>
      <c r="G45" s="145">
        <v>22</v>
      </c>
      <c r="H45" s="145">
        <v>6</v>
      </c>
      <c r="I45" s="145">
        <v>16</v>
      </c>
      <c r="J45" s="181">
        <v>65</v>
      </c>
      <c r="K45" s="28"/>
      <c r="L45" s="28"/>
      <c r="M45" s="28"/>
      <c r="N45" s="28"/>
      <c r="O45" s="28"/>
    </row>
    <row r="46" spans="1:16" s="42" customFormat="1" ht="20.100000000000001" customHeight="1" x14ac:dyDescent="0.2">
      <c r="A46" s="183"/>
      <c r="B46" s="183"/>
      <c r="C46" s="26" t="s">
        <v>7</v>
      </c>
      <c r="D46" s="145">
        <v>0</v>
      </c>
      <c r="E46" s="145">
        <v>0</v>
      </c>
      <c r="F46" s="145">
        <v>244</v>
      </c>
      <c r="G46" s="145">
        <v>379</v>
      </c>
      <c r="H46" s="145">
        <v>261</v>
      </c>
      <c r="I46" s="145">
        <v>397</v>
      </c>
      <c r="J46" s="181">
        <v>1281</v>
      </c>
      <c r="K46" s="28"/>
      <c r="L46" s="28"/>
      <c r="M46" s="28"/>
      <c r="N46" s="28"/>
      <c r="O46" s="28"/>
    </row>
    <row r="47" spans="1:16" s="42" customFormat="1" ht="20.100000000000001" customHeight="1" x14ac:dyDescent="0.2">
      <c r="A47" s="183"/>
      <c r="B47" s="183"/>
      <c r="C47" s="26" t="s">
        <v>8</v>
      </c>
      <c r="D47" s="162">
        <v>0</v>
      </c>
      <c r="E47" s="162">
        <v>0</v>
      </c>
      <c r="F47" s="162">
        <v>0</v>
      </c>
      <c r="G47" s="162">
        <v>0</v>
      </c>
      <c r="H47" s="162">
        <v>0</v>
      </c>
      <c r="I47" s="162">
        <v>0</v>
      </c>
      <c r="J47" s="130">
        <v>0</v>
      </c>
      <c r="K47" s="28"/>
      <c r="L47" s="28"/>
      <c r="M47" s="28"/>
      <c r="N47" s="28"/>
      <c r="O47" s="28"/>
    </row>
    <row r="48" spans="1:16" s="42" customFormat="1" ht="20.100000000000001" customHeight="1" x14ac:dyDescent="0.2">
      <c r="A48" s="183"/>
      <c r="B48" s="183"/>
      <c r="C48" s="26" t="s">
        <v>9</v>
      </c>
      <c r="D48" s="162">
        <v>0</v>
      </c>
      <c r="E48" s="162">
        <v>0</v>
      </c>
      <c r="F48" s="162">
        <v>0</v>
      </c>
      <c r="G48" s="162">
        <v>0</v>
      </c>
      <c r="H48" s="162">
        <v>0</v>
      </c>
      <c r="I48" s="162">
        <v>0</v>
      </c>
      <c r="J48" s="130">
        <v>0</v>
      </c>
      <c r="K48" s="28"/>
      <c r="L48" s="28"/>
      <c r="M48" s="28"/>
      <c r="N48" s="28"/>
      <c r="O48" s="28"/>
    </row>
    <row r="49" spans="1:15" s="42" customFormat="1" ht="20.100000000000001" customHeight="1" x14ac:dyDescent="0.2">
      <c r="A49" s="183"/>
      <c r="B49" s="183"/>
      <c r="C49" s="26" t="s">
        <v>10</v>
      </c>
      <c r="D49" s="162">
        <v>0</v>
      </c>
      <c r="E49" s="162">
        <v>0</v>
      </c>
      <c r="F49" s="162">
        <v>0</v>
      </c>
      <c r="G49" s="162">
        <v>0</v>
      </c>
      <c r="H49" s="162">
        <v>0</v>
      </c>
      <c r="I49" s="162">
        <v>0</v>
      </c>
      <c r="J49" s="130">
        <v>0</v>
      </c>
      <c r="L49" s="28"/>
      <c r="M49" s="28"/>
      <c r="N49" s="28"/>
      <c r="O49" s="28"/>
    </row>
    <row r="50" spans="1:15" s="42" customFormat="1" ht="20.100000000000001" customHeight="1" x14ac:dyDescent="0.2">
      <c r="A50" s="184" t="s">
        <v>18</v>
      </c>
      <c r="B50" s="186"/>
      <c r="C50" s="186"/>
      <c r="D50" s="137">
        <f t="shared" ref="D50:J50" si="2">SUM(D42:D49)</f>
        <v>0</v>
      </c>
      <c r="E50" s="137">
        <f t="shared" si="2"/>
        <v>4</v>
      </c>
      <c r="F50" s="137">
        <f t="shared" si="2"/>
        <v>1472</v>
      </c>
      <c r="G50" s="137">
        <f t="shared" si="2"/>
        <v>1357</v>
      </c>
      <c r="H50" s="137">
        <f t="shared" si="2"/>
        <v>1027</v>
      </c>
      <c r="I50" s="137">
        <f t="shared" si="2"/>
        <v>1186</v>
      </c>
      <c r="J50" s="137">
        <f t="shared" si="2"/>
        <v>5046</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18" t="s">
        <v>19</v>
      </c>
      <c r="B52" s="219"/>
      <c r="C52" s="219"/>
      <c r="D52" s="219"/>
      <c r="E52" s="219"/>
      <c r="F52" s="219"/>
      <c r="G52" s="219"/>
      <c r="H52" s="219"/>
      <c r="I52" s="219"/>
      <c r="J52" s="219"/>
      <c r="K52" s="97"/>
      <c r="M52" s="73"/>
      <c r="N52" s="73"/>
      <c r="O52" s="73"/>
    </row>
    <row r="53" spans="1:15" s="64" customFormat="1" ht="20.100000000000001" customHeight="1" x14ac:dyDescent="0.2">
      <c r="A53" s="220" t="s">
        <v>39</v>
      </c>
      <c r="B53" s="220"/>
      <c r="C53" s="220"/>
      <c r="D53" s="220"/>
      <c r="E53" s="220"/>
      <c r="F53" s="220"/>
      <c r="G53" s="220"/>
      <c r="H53" s="220"/>
      <c r="I53" s="220"/>
      <c r="J53" s="220"/>
      <c r="K53" s="98"/>
      <c r="L53" s="65"/>
      <c r="M53" s="65"/>
      <c r="N53" s="65"/>
      <c r="O53" s="73"/>
    </row>
    <row r="54" spans="1:15" s="64" customFormat="1" ht="20.100000000000001" customHeight="1" x14ac:dyDescent="0.2">
      <c r="A54" s="220"/>
      <c r="B54" s="220"/>
      <c r="C54" s="220"/>
      <c r="D54" s="220"/>
      <c r="E54" s="220"/>
      <c r="F54" s="220"/>
      <c r="G54" s="220"/>
      <c r="H54" s="220"/>
      <c r="I54" s="220"/>
      <c r="J54" s="220"/>
      <c r="K54" s="98"/>
      <c r="L54" s="65"/>
      <c r="M54" s="65"/>
      <c r="N54" s="65"/>
      <c r="O54" s="73"/>
    </row>
    <row r="55" spans="1:15" s="64" customFormat="1" ht="20.100000000000001" customHeight="1" x14ac:dyDescent="0.2">
      <c r="A55" s="217" t="s">
        <v>35</v>
      </c>
      <c r="B55" s="217"/>
      <c r="C55" s="217"/>
      <c r="D55" s="217"/>
      <c r="E55" s="217"/>
      <c r="F55" s="217"/>
      <c r="G55" s="217"/>
      <c r="H55" s="217"/>
      <c r="I55" s="217"/>
      <c r="J55" s="217"/>
      <c r="K55" s="98"/>
      <c r="L55" s="65"/>
      <c r="M55" s="65"/>
      <c r="N55" s="73"/>
      <c r="O55" s="73"/>
    </row>
    <row r="56" spans="1:15" s="64" customFormat="1" ht="20.100000000000001" customHeight="1" x14ac:dyDescent="0.2">
      <c r="A56" s="222" t="s">
        <v>30</v>
      </c>
      <c r="B56" s="223"/>
      <c r="C56" s="223"/>
      <c r="D56" s="223"/>
      <c r="E56" s="223"/>
      <c r="F56" s="223"/>
      <c r="G56" s="223"/>
      <c r="H56" s="223"/>
      <c r="I56" s="223"/>
      <c r="J56" s="223"/>
      <c r="K56" s="99"/>
      <c r="L56" s="66"/>
      <c r="M56" s="31"/>
      <c r="N56" s="73"/>
      <c r="O56" s="73"/>
    </row>
    <row r="57" spans="1:15" s="64" customFormat="1" ht="6.75" customHeight="1" x14ac:dyDescent="0.2">
      <c r="A57" s="220" t="s">
        <v>31</v>
      </c>
      <c r="B57" s="221"/>
      <c r="C57" s="221"/>
      <c r="D57" s="221"/>
      <c r="E57" s="221"/>
      <c r="F57" s="221"/>
      <c r="G57" s="221"/>
      <c r="H57" s="221"/>
      <c r="I57" s="221"/>
      <c r="J57" s="221"/>
      <c r="K57" s="100"/>
      <c r="L57" s="74"/>
      <c r="M57" s="65"/>
      <c r="N57" s="73"/>
      <c r="O57" s="73"/>
    </row>
    <row r="58" spans="1:15" s="64" customFormat="1" ht="20.100000000000001" customHeight="1" x14ac:dyDescent="0.2">
      <c r="A58" s="221"/>
      <c r="B58" s="221"/>
      <c r="C58" s="221"/>
      <c r="D58" s="221"/>
      <c r="E58" s="221"/>
      <c r="F58" s="221"/>
      <c r="G58" s="221"/>
      <c r="H58" s="221"/>
      <c r="I58" s="221"/>
      <c r="J58" s="221"/>
      <c r="K58" s="100"/>
      <c r="L58" s="74"/>
      <c r="M58" s="65"/>
      <c r="N58" s="73"/>
      <c r="O58" s="73"/>
    </row>
    <row r="59" spans="1:15" s="75" customFormat="1" ht="20.100000000000001" customHeight="1" x14ac:dyDescent="0.2">
      <c r="A59" s="215" t="s">
        <v>57</v>
      </c>
      <c r="B59" s="216"/>
      <c r="C59" s="216"/>
      <c r="D59" s="216"/>
      <c r="E59" s="216"/>
      <c r="F59" s="216"/>
      <c r="G59" s="216"/>
      <c r="H59" s="216"/>
      <c r="I59" s="216"/>
      <c r="J59" s="216"/>
      <c r="K59" s="101"/>
      <c r="L59" s="67"/>
    </row>
    <row r="60" spans="1:15" ht="20.100000000000001" customHeight="1" x14ac:dyDescent="0.2">
      <c r="A60" s="102"/>
      <c r="B60" s="102"/>
      <c r="C60" s="102"/>
      <c r="D60" s="102"/>
      <c r="E60" s="102"/>
      <c r="F60" s="102"/>
      <c r="G60" s="102"/>
      <c r="H60" s="102"/>
      <c r="I60" s="102"/>
      <c r="J60" s="102"/>
      <c r="K60" s="102"/>
    </row>
    <row r="61" spans="1:15" ht="20.100000000000001" customHeight="1" x14ac:dyDescent="0.2">
      <c r="A61" s="32"/>
      <c r="B61" s="32"/>
      <c r="C61" s="32"/>
      <c r="D61" s="32"/>
      <c r="E61" s="32"/>
      <c r="F61" s="32"/>
      <c r="G61" s="32"/>
      <c r="H61" s="32"/>
      <c r="I61" s="32"/>
      <c r="J61" s="32"/>
    </row>
    <row r="62" spans="1:15" ht="20.100000000000001" customHeight="1" x14ac:dyDescent="0.2">
      <c r="A62" s="32"/>
      <c r="B62" s="32"/>
      <c r="C62" s="32"/>
      <c r="D62" s="32"/>
      <c r="E62" s="32"/>
      <c r="F62" s="32"/>
      <c r="G62" s="32"/>
      <c r="H62" s="32"/>
      <c r="I62" s="32"/>
      <c r="J62" s="32"/>
    </row>
    <row r="63" spans="1:15" ht="20.100000000000001" customHeight="1" x14ac:dyDescent="0.2">
      <c r="A63" s="32"/>
      <c r="B63" s="32"/>
      <c r="C63" s="32"/>
      <c r="D63" s="32"/>
      <c r="E63" s="32"/>
      <c r="F63" s="32"/>
      <c r="G63" s="32"/>
      <c r="H63" s="32"/>
      <c r="I63" s="32"/>
      <c r="J63" s="32"/>
    </row>
    <row r="64" spans="1:15" ht="20.100000000000001" customHeight="1" x14ac:dyDescent="0.2">
      <c r="A64" s="32"/>
      <c r="B64" s="32"/>
      <c r="C64" s="32"/>
      <c r="D64" s="32"/>
      <c r="E64" s="32"/>
      <c r="F64" s="32"/>
      <c r="G64" s="32"/>
      <c r="H64" s="32"/>
      <c r="I64" s="32"/>
      <c r="J64" s="32"/>
    </row>
    <row r="65" spans="1:10" ht="20.100000000000001" customHeight="1" x14ac:dyDescent="0.2">
      <c r="A65" s="32"/>
      <c r="B65" s="32"/>
      <c r="C65" s="32"/>
      <c r="D65" s="32"/>
      <c r="E65" s="32"/>
      <c r="F65" s="32"/>
      <c r="G65" s="32"/>
      <c r="H65" s="32"/>
      <c r="I65" s="32"/>
      <c r="J65" s="32"/>
    </row>
    <row r="66" spans="1:10" ht="20.100000000000001" customHeight="1" x14ac:dyDescent="0.2">
      <c r="A66" s="32"/>
      <c r="B66" s="32"/>
      <c r="C66" s="32"/>
      <c r="D66" s="32"/>
      <c r="E66" s="32"/>
      <c r="F66" s="32"/>
      <c r="G66" s="32"/>
      <c r="H66" s="32"/>
      <c r="I66" s="32"/>
      <c r="J66" s="32"/>
    </row>
    <row r="67" spans="1:10" ht="20.100000000000001" customHeight="1" x14ac:dyDescent="0.2">
      <c r="A67" s="32"/>
      <c r="B67" s="32"/>
      <c r="C67" s="32"/>
      <c r="D67" s="32"/>
      <c r="E67" s="32"/>
      <c r="F67" s="32"/>
      <c r="G67" s="32"/>
      <c r="H67" s="32"/>
      <c r="I67" s="32"/>
      <c r="J67" s="32"/>
    </row>
    <row r="68" spans="1:10" ht="20.100000000000001" customHeight="1" x14ac:dyDescent="0.2">
      <c r="A68" s="32"/>
      <c r="B68" s="32"/>
      <c r="C68" s="32"/>
      <c r="D68" s="32"/>
      <c r="E68" s="32"/>
      <c r="F68" s="32"/>
      <c r="G68" s="32"/>
      <c r="H68" s="32"/>
      <c r="I68" s="32"/>
      <c r="J68" s="32"/>
    </row>
    <row r="69" spans="1:10" ht="20.100000000000001" customHeight="1" x14ac:dyDescent="0.2">
      <c r="A69" s="32"/>
      <c r="B69" s="32"/>
      <c r="C69" s="32"/>
      <c r="D69" s="32"/>
      <c r="E69" s="32"/>
      <c r="F69" s="32"/>
      <c r="G69" s="32"/>
      <c r="H69" s="32"/>
      <c r="I69" s="32"/>
      <c r="J69" s="32"/>
    </row>
    <row r="70" spans="1:10" ht="20.100000000000001" customHeight="1" x14ac:dyDescent="0.2">
      <c r="A70" s="32"/>
      <c r="B70" s="32"/>
      <c r="C70" s="32"/>
      <c r="D70" s="32"/>
      <c r="E70" s="32"/>
      <c r="F70" s="32"/>
      <c r="G70" s="32"/>
      <c r="H70" s="32"/>
      <c r="I70" s="32"/>
      <c r="J70" s="32"/>
    </row>
    <row r="71" spans="1:10" ht="20.100000000000001" customHeight="1" x14ac:dyDescent="0.2">
      <c r="A71" s="32"/>
      <c r="B71" s="32"/>
      <c r="C71" s="32"/>
      <c r="D71" s="32"/>
      <c r="E71" s="32"/>
      <c r="F71" s="32"/>
      <c r="G71" s="32"/>
      <c r="H71" s="32"/>
      <c r="I71" s="32"/>
      <c r="J71" s="32"/>
    </row>
    <row r="72" spans="1:10" ht="20.100000000000001" customHeight="1" x14ac:dyDescent="0.2">
      <c r="A72" s="32"/>
      <c r="B72" s="32"/>
      <c r="C72" s="32"/>
      <c r="D72" s="32"/>
      <c r="E72" s="32"/>
      <c r="F72" s="32"/>
      <c r="G72" s="32"/>
      <c r="H72" s="32"/>
      <c r="I72" s="32"/>
      <c r="J72" s="32"/>
    </row>
    <row r="73" spans="1:10" ht="20.100000000000001" customHeight="1" x14ac:dyDescent="0.2">
      <c r="A73" s="32"/>
      <c r="B73" s="32"/>
      <c r="C73" s="32"/>
      <c r="D73" s="32"/>
      <c r="E73" s="32"/>
      <c r="F73" s="32"/>
      <c r="G73" s="32"/>
      <c r="H73" s="32"/>
      <c r="I73" s="32"/>
      <c r="J73" s="32"/>
    </row>
    <row r="74" spans="1:10" ht="20.100000000000001" customHeight="1" x14ac:dyDescent="0.2">
      <c r="A74" s="32"/>
      <c r="B74" s="32"/>
      <c r="C74" s="32"/>
      <c r="D74" s="32"/>
      <c r="E74" s="32"/>
      <c r="F74" s="32"/>
      <c r="G74" s="32"/>
      <c r="H74" s="32"/>
      <c r="I74" s="32"/>
      <c r="J74" s="32"/>
    </row>
    <row r="75" spans="1:10" ht="20.100000000000001" customHeight="1" x14ac:dyDescent="0.2">
      <c r="A75" s="32"/>
      <c r="B75" s="32"/>
      <c r="C75" s="32"/>
      <c r="D75" s="32"/>
      <c r="E75" s="32"/>
      <c r="F75" s="32"/>
      <c r="G75" s="32"/>
      <c r="H75" s="32"/>
      <c r="I75" s="32"/>
      <c r="J75" s="32"/>
    </row>
    <row r="76" spans="1:10" ht="20.100000000000001" customHeight="1" x14ac:dyDescent="0.2">
      <c r="A76" s="32"/>
      <c r="B76" s="32"/>
      <c r="C76" s="32"/>
      <c r="D76" s="32"/>
      <c r="E76" s="32"/>
      <c r="F76" s="32"/>
      <c r="G76" s="32"/>
      <c r="H76" s="32"/>
      <c r="I76" s="32"/>
      <c r="J76" s="32"/>
    </row>
    <row r="77" spans="1:10" ht="20.100000000000001" customHeight="1" x14ac:dyDescent="0.2">
      <c r="A77" s="32"/>
      <c r="B77" s="32"/>
      <c r="C77" s="32"/>
      <c r="D77" s="32"/>
      <c r="E77" s="32"/>
      <c r="F77" s="32"/>
      <c r="G77" s="32"/>
      <c r="H77" s="32"/>
      <c r="I77" s="32"/>
      <c r="J77" s="32"/>
    </row>
    <row r="78" spans="1:10" ht="20.100000000000001" customHeight="1" x14ac:dyDescent="0.2">
      <c r="A78" s="32"/>
      <c r="B78" s="32"/>
      <c r="C78" s="32"/>
      <c r="D78" s="32"/>
      <c r="E78" s="32"/>
      <c r="F78" s="32"/>
      <c r="G78" s="32"/>
      <c r="H78" s="32"/>
      <c r="I78" s="32"/>
      <c r="J78" s="32"/>
    </row>
    <row r="79" spans="1:10" ht="20.100000000000001" customHeight="1" x14ac:dyDescent="0.2">
      <c r="A79" s="32"/>
      <c r="B79" s="32"/>
      <c r="C79" s="32"/>
      <c r="D79" s="32"/>
      <c r="E79" s="32"/>
      <c r="F79" s="32"/>
      <c r="G79" s="32"/>
      <c r="H79" s="32"/>
      <c r="I79" s="32"/>
      <c r="J79" s="32"/>
    </row>
    <row r="80" spans="1:10" ht="20.100000000000001" customHeight="1" x14ac:dyDescent="0.2">
      <c r="A80" s="32"/>
      <c r="B80" s="32"/>
      <c r="C80" s="32"/>
      <c r="D80" s="32"/>
      <c r="E80" s="32"/>
      <c r="F80" s="32"/>
      <c r="G80" s="32"/>
      <c r="H80" s="32"/>
      <c r="I80" s="32"/>
      <c r="J80" s="32"/>
    </row>
    <row r="81" spans="1:10" ht="20.100000000000001" customHeight="1" x14ac:dyDescent="0.2">
      <c r="A81" s="32"/>
      <c r="B81" s="32"/>
      <c r="C81" s="32"/>
      <c r="D81" s="32"/>
      <c r="E81" s="32"/>
      <c r="F81" s="32"/>
      <c r="G81" s="32"/>
      <c r="H81" s="32"/>
      <c r="I81" s="32"/>
      <c r="J81" s="32"/>
    </row>
    <row r="82" spans="1:10" ht="20.100000000000001" customHeight="1" x14ac:dyDescent="0.2">
      <c r="A82" s="32"/>
      <c r="B82" s="32"/>
      <c r="C82" s="32"/>
      <c r="D82" s="32"/>
      <c r="E82" s="32"/>
      <c r="F82" s="32"/>
      <c r="G82" s="32"/>
      <c r="H82" s="32"/>
      <c r="I82" s="32"/>
      <c r="J82" s="32"/>
    </row>
    <row r="83" spans="1:10" ht="20.100000000000001" customHeight="1" x14ac:dyDescent="0.2">
      <c r="A83" s="32"/>
      <c r="B83" s="32"/>
      <c r="C83" s="32"/>
      <c r="D83" s="32"/>
      <c r="E83" s="32"/>
      <c r="F83" s="32"/>
      <c r="G83" s="32"/>
      <c r="H83" s="32"/>
      <c r="I83" s="32"/>
      <c r="J83" s="32"/>
    </row>
  </sheetData>
  <mergeCells count="22">
    <mergeCell ref="A24:B24"/>
    <mergeCell ref="A3:A10"/>
    <mergeCell ref="A11:B11"/>
    <mergeCell ref="C1:E1"/>
    <mergeCell ref="C14:J14"/>
    <mergeCell ref="A1:B2"/>
    <mergeCell ref="A14:B15"/>
    <mergeCell ref="A16:A23"/>
    <mergeCell ref="A27:B28"/>
    <mergeCell ref="A29:A36"/>
    <mergeCell ref="A37:B37"/>
    <mergeCell ref="C27:J27"/>
    <mergeCell ref="A50:C50"/>
    <mergeCell ref="A40:C41"/>
    <mergeCell ref="A42:B49"/>
    <mergeCell ref="D40:J40"/>
    <mergeCell ref="A59:J59"/>
    <mergeCell ref="A55:J55"/>
    <mergeCell ref="A52:J52"/>
    <mergeCell ref="A53:J54"/>
    <mergeCell ref="A57:J58"/>
    <mergeCell ref="A56:J56"/>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 xml:space="preserve">&amp;C&amp;"Arial,Bold"The Australian Organ Donor  Register
Intent Registrations 
as at 31/05/2022
</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61"/>
  <sheetViews>
    <sheetView view="pageLayout" zoomScaleNormal="100" workbookViewId="0">
      <selection activeCell="A60" sqref="A60"/>
    </sheetView>
  </sheetViews>
  <sheetFormatPr defaultColWidth="9.140625" defaultRowHeight="20.100000000000001" customHeight="1" x14ac:dyDescent="0.2"/>
  <cols>
    <col min="1" max="2" width="8.7109375" style="45" customWidth="1"/>
    <col min="3" max="15" width="12.7109375" style="45" customWidth="1"/>
    <col min="16" max="33" width="12.7109375" style="53" customWidth="1"/>
    <col min="34" max="16384" width="9.140625" style="53"/>
  </cols>
  <sheetData>
    <row r="1" spans="1:15" s="42" customFormat="1" ht="20.100000000000001" customHeight="1" x14ac:dyDescent="0.2">
      <c r="A1" s="203" t="s">
        <v>11</v>
      </c>
      <c r="B1" s="206"/>
      <c r="C1" s="210"/>
      <c r="D1" s="211"/>
      <c r="E1" s="212"/>
      <c r="F1" s="62"/>
      <c r="G1" s="28"/>
      <c r="H1" s="28"/>
      <c r="I1" s="28"/>
      <c r="J1" s="28"/>
      <c r="K1" s="28"/>
      <c r="L1" s="28"/>
      <c r="M1" s="28"/>
      <c r="N1" s="28"/>
      <c r="O1" s="28"/>
    </row>
    <row r="2" spans="1:15" s="48" customFormat="1" ht="50.1" customHeight="1" x14ac:dyDescent="0.2">
      <c r="A2" s="206"/>
      <c r="B2" s="206"/>
      <c r="C2" s="13" t="s">
        <v>22</v>
      </c>
      <c r="D2" s="13" t="s">
        <v>23</v>
      </c>
      <c r="E2" s="17" t="s">
        <v>24</v>
      </c>
      <c r="F2" s="47"/>
      <c r="G2" s="25"/>
      <c r="H2" s="25"/>
      <c r="I2" s="25"/>
      <c r="J2" s="25"/>
      <c r="K2" s="25"/>
      <c r="L2" s="25"/>
      <c r="M2" s="25"/>
      <c r="N2" s="25"/>
      <c r="O2" s="25"/>
    </row>
    <row r="3" spans="1:15" s="42" customFormat="1" ht="20.100000000000001" customHeight="1" x14ac:dyDescent="0.2">
      <c r="A3" s="209" t="s">
        <v>17</v>
      </c>
      <c r="B3" s="26" t="s">
        <v>3</v>
      </c>
      <c r="C3" s="148">
        <v>1838014</v>
      </c>
      <c r="D3" s="146">
        <v>0.42880000000000001</v>
      </c>
      <c r="E3" s="19">
        <f>IF(C3=0,0,(C3-'May 22'!C3)/'May 22'!C3)</f>
        <v>-6.5571274779526107E-4</v>
      </c>
      <c r="F3" s="49"/>
      <c r="G3" s="28"/>
      <c r="H3" s="28"/>
      <c r="I3" s="28"/>
      <c r="J3" s="28"/>
      <c r="K3" s="28"/>
      <c r="L3" s="28"/>
      <c r="M3" s="28"/>
      <c r="N3" s="28"/>
      <c r="O3" s="28"/>
    </row>
    <row r="4" spans="1:15" s="42" customFormat="1" ht="20.100000000000001" customHeight="1" x14ac:dyDescent="0.2">
      <c r="A4" s="209"/>
      <c r="B4" s="26" t="s">
        <v>4</v>
      </c>
      <c r="C4" s="148">
        <v>456094</v>
      </c>
      <c r="D4" s="146">
        <v>0.10639999999999999</v>
      </c>
      <c r="E4" s="19">
        <f>IF(C4=0,0,(C4-'May 22'!C4)/'May 22'!C4)</f>
        <v>6.2306662863912592E-4</v>
      </c>
      <c r="F4" s="49"/>
      <c r="G4" s="28"/>
      <c r="H4" s="28"/>
      <c r="I4" s="28"/>
      <c r="J4" s="28"/>
      <c r="K4" s="28"/>
      <c r="L4" s="28"/>
      <c r="M4" s="28"/>
      <c r="N4" s="28"/>
      <c r="O4" s="28"/>
    </row>
    <row r="5" spans="1:15" s="42" customFormat="1" ht="20.100000000000001" customHeight="1" x14ac:dyDescent="0.2">
      <c r="A5" s="209"/>
      <c r="B5" s="26" t="s">
        <v>5</v>
      </c>
      <c r="C5" s="148">
        <v>631409</v>
      </c>
      <c r="D5" s="146">
        <v>0.14729999999999999</v>
      </c>
      <c r="E5" s="19">
        <f>IF(C5=0,0,(C5-'May 22'!C5)/'May 22'!C5)</f>
        <v>2.8674266667511582E-4</v>
      </c>
      <c r="F5" s="49"/>
      <c r="G5" s="28"/>
      <c r="H5" s="28"/>
      <c r="I5" s="28"/>
      <c r="J5" s="28"/>
      <c r="K5" s="28"/>
      <c r="L5" s="28"/>
      <c r="M5" s="28"/>
      <c r="N5" s="28"/>
      <c r="O5" s="28"/>
    </row>
    <row r="6" spans="1:15" s="42" customFormat="1" ht="20.100000000000001" customHeight="1" x14ac:dyDescent="0.2">
      <c r="A6" s="209"/>
      <c r="B6" s="26" t="s">
        <v>6</v>
      </c>
      <c r="C6" s="148">
        <v>747293</v>
      </c>
      <c r="D6" s="146">
        <v>0.1744</v>
      </c>
      <c r="E6" s="19">
        <f>IF(C6=0,0,(C6-'May 22'!C6)/'May 22'!C6)</f>
        <v>1.2379935393886938E-3</v>
      </c>
      <c r="F6" s="49"/>
      <c r="G6" s="28"/>
      <c r="H6" s="28"/>
      <c r="I6" s="28"/>
      <c r="J6" s="28"/>
      <c r="K6" s="28"/>
      <c r="L6" s="28"/>
      <c r="M6" s="28"/>
      <c r="N6" s="28"/>
      <c r="O6" s="28"/>
    </row>
    <row r="7" spans="1:15" s="42" customFormat="1" ht="20.100000000000001" customHeight="1" x14ac:dyDescent="0.2">
      <c r="A7" s="209"/>
      <c r="B7" s="26" t="s">
        <v>7</v>
      </c>
      <c r="C7" s="148">
        <v>437111</v>
      </c>
      <c r="D7" s="146">
        <v>0.10199999999999999</v>
      </c>
      <c r="E7" s="19">
        <f>IF(C7=0,0,(C7-'May 22'!C7)/'May 22'!C7)</f>
        <v>0</v>
      </c>
      <c r="F7" s="49"/>
      <c r="G7" s="28"/>
      <c r="H7" s="28"/>
      <c r="I7" s="28"/>
      <c r="J7" s="28"/>
      <c r="K7" s="28"/>
      <c r="L7" s="28"/>
      <c r="M7" s="28"/>
      <c r="N7" s="28"/>
      <c r="O7" s="28"/>
    </row>
    <row r="8" spans="1:15" s="42" customFormat="1" ht="20.100000000000001" customHeight="1" x14ac:dyDescent="0.2">
      <c r="A8" s="209"/>
      <c r="B8" s="26" t="s">
        <v>8</v>
      </c>
      <c r="C8" s="148">
        <v>137493</v>
      </c>
      <c r="D8" s="146">
        <v>3.2099999999999997E-2</v>
      </c>
      <c r="E8" s="19">
        <f>IF(C8=0,0,(C8-'May 22'!C8)/'May 22'!C8)</f>
        <v>-4.3636680994043593E-5</v>
      </c>
      <c r="F8" s="49"/>
      <c r="G8" s="28"/>
      <c r="H8" s="28"/>
      <c r="I8" s="28"/>
      <c r="J8" s="28"/>
      <c r="K8" s="28"/>
      <c r="L8" s="28"/>
      <c r="M8" s="28"/>
      <c r="N8" s="28"/>
      <c r="O8" s="28"/>
    </row>
    <row r="9" spans="1:15" s="42" customFormat="1" ht="20.100000000000001" customHeight="1" x14ac:dyDescent="0.2">
      <c r="A9" s="209"/>
      <c r="B9" s="26" t="s">
        <v>9</v>
      </c>
      <c r="C9" s="148">
        <v>8503</v>
      </c>
      <c r="D9" s="146">
        <v>2E-3</v>
      </c>
      <c r="E9" s="19">
        <f>IF(C9=0,0,(C9-'May 22'!C9)/'May 22'!C9)</f>
        <v>2.9488086812927577E-3</v>
      </c>
      <c r="F9" s="49"/>
      <c r="G9" s="28"/>
      <c r="H9" s="28"/>
      <c r="I9" s="28"/>
      <c r="J9" s="28"/>
      <c r="K9" s="28"/>
      <c r="L9" s="28"/>
      <c r="M9" s="28"/>
      <c r="N9" s="28"/>
      <c r="O9" s="28"/>
    </row>
    <row r="10" spans="1:15" s="42" customFormat="1" ht="20.100000000000001" customHeight="1" x14ac:dyDescent="0.2">
      <c r="A10" s="209"/>
      <c r="B10" s="26" t="s">
        <v>10</v>
      </c>
      <c r="C10" s="148">
        <v>30082</v>
      </c>
      <c r="D10" s="146">
        <v>7.0000000000000001E-3</v>
      </c>
      <c r="E10" s="19">
        <f>IF(C10=0,0,(C10-'May 22'!C10)/'May 22'!C10)</f>
        <v>1.9317879030109246E-3</v>
      </c>
      <c r="F10" s="49"/>
      <c r="G10" s="28"/>
      <c r="H10" s="28"/>
      <c r="I10" s="28"/>
      <c r="J10" s="28"/>
      <c r="K10" s="28"/>
      <c r="L10" s="28"/>
      <c r="M10" s="28"/>
      <c r="N10" s="28"/>
      <c r="O10" s="28"/>
    </row>
    <row r="11" spans="1:15" s="48" customFormat="1" ht="20.100000000000001" customHeight="1" x14ac:dyDescent="0.2">
      <c r="A11" s="184" t="s">
        <v>18</v>
      </c>
      <c r="B11" s="184"/>
      <c r="C11" s="88">
        <f>SUM(C3:C10)</f>
        <v>4285999</v>
      </c>
      <c r="D11" s="23">
        <v>1</v>
      </c>
      <c r="E11" s="24">
        <f>IF(C11=0,0,(C11-'May 22'!C11)/'May 22'!C11)</f>
        <v>6.0666316824239646E-5</v>
      </c>
      <c r="F11" s="50"/>
      <c r="G11" s="25"/>
      <c r="H11" s="25"/>
      <c r="I11" s="25"/>
      <c r="J11" s="25"/>
      <c r="K11" s="25"/>
      <c r="L11" s="25"/>
      <c r="M11" s="25"/>
      <c r="N11" s="25"/>
      <c r="O11" s="25"/>
    </row>
    <row r="12" spans="1:15" s="48" customFormat="1" ht="20.100000000000001" customHeight="1" x14ac:dyDescent="0.2">
      <c r="A12" s="25"/>
      <c r="B12" s="25"/>
      <c r="C12" s="25"/>
      <c r="D12" s="25"/>
      <c r="E12" s="25"/>
      <c r="F12" s="25"/>
      <c r="G12" s="25"/>
      <c r="H12" s="25"/>
      <c r="I12" s="25"/>
      <c r="J12" s="25"/>
      <c r="K12" s="25"/>
      <c r="L12" s="25"/>
      <c r="M12" s="25"/>
      <c r="N12" s="25"/>
      <c r="O12" s="25"/>
    </row>
    <row r="13" spans="1:15" s="48" customFormat="1" ht="20.100000000000001" customHeight="1" x14ac:dyDescent="0.2">
      <c r="A13" s="25"/>
      <c r="B13" s="25"/>
      <c r="C13" s="25"/>
      <c r="D13" s="25"/>
      <c r="E13" s="25"/>
      <c r="F13" s="25"/>
      <c r="G13" s="25"/>
      <c r="H13" s="25"/>
      <c r="I13" s="25"/>
      <c r="J13" s="25"/>
      <c r="K13" s="25"/>
      <c r="L13" s="25"/>
      <c r="M13" s="25"/>
      <c r="N13" s="25"/>
      <c r="O13" s="25"/>
    </row>
    <row r="14" spans="1:15" s="42" customFormat="1" ht="20.100000000000001" customHeight="1" x14ac:dyDescent="0.2">
      <c r="A14" s="184" t="s">
        <v>11</v>
      </c>
      <c r="B14" s="184"/>
      <c r="C14" s="199" t="s">
        <v>1</v>
      </c>
      <c r="D14" s="211"/>
      <c r="E14" s="211"/>
      <c r="F14" s="211"/>
      <c r="G14" s="211"/>
      <c r="H14" s="211"/>
      <c r="I14" s="211"/>
      <c r="J14" s="239"/>
      <c r="K14" s="28"/>
      <c r="L14" s="28"/>
      <c r="M14" s="28"/>
      <c r="N14" s="28"/>
      <c r="O14" s="28"/>
    </row>
    <row r="15" spans="1:15" s="42" customFormat="1" ht="39.950000000000003" customHeight="1" x14ac:dyDescent="0.2">
      <c r="A15" s="184"/>
      <c r="B15" s="184"/>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9" t="s">
        <v>17</v>
      </c>
      <c r="B16" s="26" t="s">
        <v>3</v>
      </c>
      <c r="C16" s="148">
        <v>13587</v>
      </c>
      <c r="D16" s="148">
        <v>22079</v>
      </c>
      <c r="E16" s="148">
        <v>164343</v>
      </c>
      <c r="F16" s="148">
        <v>207287</v>
      </c>
      <c r="G16" s="148">
        <v>193956</v>
      </c>
      <c r="H16" s="148">
        <v>290339</v>
      </c>
      <c r="I16" s="87">
        <v>891591</v>
      </c>
      <c r="J16" s="106">
        <f>I16/'ABS Estimated Population'!D3</f>
        <v>0.26659970708422015</v>
      </c>
      <c r="K16" s="28"/>
      <c r="L16" s="28"/>
      <c r="M16" s="28"/>
      <c r="N16" s="28"/>
    </row>
    <row r="17" spans="1:15" s="42" customFormat="1" ht="20.100000000000001" customHeight="1" x14ac:dyDescent="0.2">
      <c r="A17" s="209"/>
      <c r="B17" s="26" t="s">
        <v>4</v>
      </c>
      <c r="C17" s="148">
        <v>14816</v>
      </c>
      <c r="D17" s="148">
        <v>22737</v>
      </c>
      <c r="E17" s="148">
        <v>53791</v>
      </c>
      <c r="F17" s="148">
        <v>58569</v>
      </c>
      <c r="G17" s="148">
        <v>48445</v>
      </c>
      <c r="H17" s="148">
        <v>64256</v>
      </c>
      <c r="I17" s="87">
        <v>262614</v>
      </c>
      <c r="J17" s="106">
        <f>I17/'ABS Estimated Population'!D4</f>
        <v>9.5949018931566349E-2</v>
      </c>
      <c r="K17" s="28"/>
      <c r="L17" s="28"/>
      <c r="M17" s="28"/>
      <c r="N17" s="28"/>
    </row>
    <row r="18" spans="1:15" s="42" customFormat="1" ht="20.100000000000001" customHeight="1" x14ac:dyDescent="0.2">
      <c r="A18" s="209"/>
      <c r="B18" s="26" t="s">
        <v>5</v>
      </c>
      <c r="C18" s="148">
        <v>12325</v>
      </c>
      <c r="D18" s="148">
        <v>25258</v>
      </c>
      <c r="E18" s="148">
        <v>84348</v>
      </c>
      <c r="F18" s="148">
        <v>76951</v>
      </c>
      <c r="G18" s="148">
        <v>55122</v>
      </c>
      <c r="H18" s="148">
        <v>56116</v>
      </c>
      <c r="I18" s="87">
        <v>310120</v>
      </c>
      <c r="J18" s="106">
        <f>I18/'ABS Estimated Population'!D5</f>
        <v>0.14610438558140237</v>
      </c>
      <c r="K18" s="28"/>
      <c r="L18" s="28"/>
      <c r="M18" s="28"/>
      <c r="N18" s="28"/>
    </row>
    <row r="19" spans="1:15" s="42" customFormat="1" ht="20.100000000000001" customHeight="1" x14ac:dyDescent="0.2">
      <c r="A19" s="209"/>
      <c r="B19" s="26" t="s">
        <v>6</v>
      </c>
      <c r="C19" s="148">
        <v>32254</v>
      </c>
      <c r="D19" s="148">
        <v>53112</v>
      </c>
      <c r="E19" s="148">
        <v>64092</v>
      </c>
      <c r="F19" s="148">
        <v>59058</v>
      </c>
      <c r="G19" s="148">
        <v>55749</v>
      </c>
      <c r="H19" s="148">
        <v>83614</v>
      </c>
      <c r="I19" s="87">
        <v>347879</v>
      </c>
      <c r="J19" s="107">
        <f>I19/'ABS Estimated Population'!D6</f>
        <v>0.4715136515440666</v>
      </c>
      <c r="K19" s="28"/>
      <c r="L19" s="28"/>
      <c r="M19" s="28"/>
      <c r="N19" s="28"/>
    </row>
    <row r="20" spans="1:15" s="42" customFormat="1" ht="20.100000000000001" customHeight="1" x14ac:dyDescent="0.2">
      <c r="A20" s="209"/>
      <c r="B20" s="26" t="s">
        <v>7</v>
      </c>
      <c r="C20" s="148">
        <v>4793</v>
      </c>
      <c r="D20" s="148">
        <v>7441</v>
      </c>
      <c r="E20" s="148">
        <v>27805</v>
      </c>
      <c r="F20" s="148">
        <v>52684</v>
      </c>
      <c r="G20" s="148">
        <v>51084</v>
      </c>
      <c r="H20" s="148">
        <v>75132</v>
      </c>
      <c r="I20" s="87">
        <v>218939</v>
      </c>
      <c r="J20" s="107">
        <f>I20/'ABS Estimated Population'!D7</f>
        <v>0.20353979010037587</v>
      </c>
      <c r="K20" s="28"/>
      <c r="L20" s="28"/>
      <c r="M20" s="28"/>
      <c r="N20" s="28"/>
    </row>
    <row r="21" spans="1:15" s="42" customFormat="1" ht="20.100000000000001" customHeight="1" x14ac:dyDescent="0.2">
      <c r="A21" s="209"/>
      <c r="B21" s="26" t="s">
        <v>8</v>
      </c>
      <c r="C21" s="148">
        <v>1501</v>
      </c>
      <c r="D21" s="148">
        <v>2056</v>
      </c>
      <c r="E21" s="148">
        <v>8018</v>
      </c>
      <c r="F21" s="148">
        <v>15203</v>
      </c>
      <c r="G21" s="148">
        <v>16026</v>
      </c>
      <c r="H21" s="148">
        <v>25360</v>
      </c>
      <c r="I21" s="87">
        <v>68164</v>
      </c>
      <c r="J21" s="107">
        <f>I21/'ABS Estimated Population'!D8</f>
        <v>0.30247924349126476</v>
      </c>
      <c r="K21" s="28"/>
      <c r="L21" s="28"/>
      <c r="M21" s="28"/>
      <c r="N21" s="28"/>
    </row>
    <row r="22" spans="1:15" s="42" customFormat="1" ht="20.100000000000001" customHeight="1" x14ac:dyDescent="0.2">
      <c r="A22" s="209"/>
      <c r="B22" s="26" t="s">
        <v>9</v>
      </c>
      <c r="C22" s="148">
        <v>376</v>
      </c>
      <c r="D22" s="148">
        <v>789</v>
      </c>
      <c r="E22" s="148">
        <v>943</v>
      </c>
      <c r="F22" s="148">
        <v>1173</v>
      </c>
      <c r="G22" s="148">
        <v>881</v>
      </c>
      <c r="H22" s="148">
        <v>693</v>
      </c>
      <c r="I22" s="87">
        <v>4855</v>
      </c>
      <c r="J22" s="107">
        <f>I22/'ABS Estimated Population'!D9</f>
        <v>5.2042019509057777E-2</v>
      </c>
      <c r="K22" s="28"/>
      <c r="L22" s="28"/>
      <c r="M22" s="28"/>
      <c r="N22" s="28"/>
    </row>
    <row r="23" spans="1:15" s="42" customFormat="1" ht="20.100000000000001" customHeight="1" x14ac:dyDescent="0.2">
      <c r="A23" s="209"/>
      <c r="B23" s="26" t="s">
        <v>10</v>
      </c>
      <c r="C23" s="148">
        <v>1649</v>
      </c>
      <c r="D23" s="148">
        <v>2508</v>
      </c>
      <c r="E23" s="148">
        <v>3289</v>
      </c>
      <c r="F23" s="148">
        <v>4009</v>
      </c>
      <c r="G23" s="148">
        <v>3039</v>
      </c>
      <c r="H23" s="148">
        <v>3352</v>
      </c>
      <c r="I23" s="87">
        <v>17846</v>
      </c>
      <c r="J23" s="107">
        <f>I23/'ABS Estimated Population'!D10</f>
        <v>0.10100747113425401</v>
      </c>
      <c r="K23" s="28"/>
      <c r="L23" s="28"/>
      <c r="M23" s="28"/>
      <c r="N23" s="28"/>
    </row>
    <row r="24" spans="1:15" s="42" customFormat="1" ht="20.100000000000001" customHeight="1" x14ac:dyDescent="0.2">
      <c r="A24" s="184" t="s">
        <v>18</v>
      </c>
      <c r="B24" s="185"/>
      <c r="C24" s="63">
        <f>SUM(C16:C23)</f>
        <v>81301</v>
      </c>
      <c r="D24" s="63">
        <f t="shared" ref="D24:I24" si="0">SUM(D16:D23)</f>
        <v>135980</v>
      </c>
      <c r="E24" s="63">
        <f t="shared" si="0"/>
        <v>406629</v>
      </c>
      <c r="F24" s="63">
        <f t="shared" si="0"/>
        <v>474934</v>
      </c>
      <c r="G24" s="63">
        <f t="shared" si="0"/>
        <v>424302</v>
      </c>
      <c r="H24" s="63">
        <f t="shared" si="0"/>
        <v>598862</v>
      </c>
      <c r="I24" s="63">
        <f t="shared" si="0"/>
        <v>2122008</v>
      </c>
      <c r="J24" s="108">
        <f>I24/'ABS Estimated Population'!D11</f>
        <v>0.2018521625875942</v>
      </c>
      <c r="K24" s="28"/>
      <c r="L24" s="28"/>
      <c r="M24" s="28"/>
      <c r="N24" s="28"/>
    </row>
    <row r="25" spans="1:15" s="42" customFormat="1" ht="20.100000000000001" customHeight="1" x14ac:dyDescent="0.2">
      <c r="A25" s="28"/>
      <c r="B25" s="28"/>
      <c r="C25" s="28"/>
      <c r="D25" s="28"/>
      <c r="E25" s="28"/>
      <c r="F25" s="28"/>
      <c r="G25" s="28"/>
      <c r="H25" s="28"/>
      <c r="I25" s="28"/>
      <c r="J25" s="28"/>
      <c r="K25" s="28"/>
      <c r="L25" s="28"/>
      <c r="M25" s="28"/>
      <c r="N25" s="28"/>
      <c r="O25" s="28"/>
    </row>
    <row r="26" spans="1:15" s="42" customFormat="1" ht="20.100000000000001" customHeight="1" x14ac:dyDescent="0.2">
      <c r="A26" s="28"/>
      <c r="B26" s="28"/>
      <c r="C26" s="28"/>
      <c r="D26" s="28"/>
      <c r="E26" s="28"/>
      <c r="F26" s="28"/>
      <c r="G26" s="28"/>
      <c r="H26" s="28"/>
      <c r="I26" s="28"/>
      <c r="J26" s="28"/>
      <c r="K26" s="28"/>
      <c r="L26" s="28"/>
      <c r="M26" s="28"/>
      <c r="N26" s="28"/>
      <c r="O26" s="28"/>
    </row>
    <row r="27" spans="1:15" s="42" customFormat="1" ht="20.100000000000001" customHeight="1" x14ac:dyDescent="0.2">
      <c r="A27" s="184" t="s">
        <v>11</v>
      </c>
      <c r="B27" s="184"/>
      <c r="C27" s="201" t="s">
        <v>0</v>
      </c>
      <c r="D27" s="202"/>
      <c r="E27" s="202"/>
      <c r="F27" s="202"/>
      <c r="G27" s="202"/>
      <c r="H27" s="202"/>
      <c r="I27" s="202"/>
      <c r="J27" s="238"/>
      <c r="K27" s="28"/>
      <c r="L27" s="28"/>
      <c r="M27" s="28"/>
      <c r="N27" s="28"/>
      <c r="O27" s="28"/>
    </row>
    <row r="28" spans="1:15" s="42" customFormat="1" ht="39.950000000000003" customHeight="1" x14ac:dyDescent="0.2">
      <c r="A28" s="184"/>
      <c r="B28" s="184"/>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82" t="s">
        <v>17</v>
      </c>
      <c r="B29" s="26" t="s">
        <v>3</v>
      </c>
      <c r="C29" s="148">
        <v>3921</v>
      </c>
      <c r="D29" s="148">
        <v>12386</v>
      </c>
      <c r="E29" s="148">
        <v>169541</v>
      </c>
      <c r="F29" s="148">
        <v>213780</v>
      </c>
      <c r="G29" s="148">
        <v>206163</v>
      </c>
      <c r="H29" s="148">
        <v>340599</v>
      </c>
      <c r="I29" s="87">
        <v>946390</v>
      </c>
      <c r="J29" s="107">
        <f>I29/'ABS Estimated Population'!C3</f>
        <v>0.31065195584126382</v>
      </c>
      <c r="K29" s="28"/>
      <c r="L29" s="28"/>
      <c r="M29" s="28"/>
      <c r="N29" s="28"/>
    </row>
    <row r="30" spans="1:15" s="42" customFormat="1" ht="20.100000000000001" customHeight="1" x14ac:dyDescent="0.2">
      <c r="A30" s="182"/>
      <c r="B30" s="26" t="s">
        <v>4</v>
      </c>
      <c r="C30" s="148">
        <v>4210</v>
      </c>
      <c r="D30" s="148">
        <v>11348</v>
      </c>
      <c r="E30" s="148">
        <v>39515</v>
      </c>
      <c r="F30" s="148">
        <v>42514</v>
      </c>
      <c r="G30" s="148">
        <v>38759</v>
      </c>
      <c r="H30" s="148">
        <v>53469</v>
      </c>
      <c r="I30" s="87">
        <v>189815</v>
      </c>
      <c r="J30" s="107">
        <f>I30/'ABS Estimated Population'!C4</f>
        <v>7.2033920817524189E-2</v>
      </c>
      <c r="K30" s="28"/>
      <c r="L30" s="28"/>
      <c r="M30" s="28"/>
      <c r="N30" s="28"/>
    </row>
    <row r="31" spans="1:15" s="42" customFormat="1" ht="20.100000000000001" customHeight="1" x14ac:dyDescent="0.2">
      <c r="A31" s="182"/>
      <c r="B31" s="26" t="s">
        <v>5</v>
      </c>
      <c r="C31" s="148">
        <v>2990</v>
      </c>
      <c r="D31" s="148">
        <v>16836</v>
      </c>
      <c r="E31" s="148">
        <v>94568</v>
      </c>
      <c r="F31" s="148">
        <v>85035</v>
      </c>
      <c r="G31" s="148">
        <v>58993</v>
      </c>
      <c r="H31" s="148">
        <v>62865</v>
      </c>
      <c r="I31" s="87">
        <v>321287</v>
      </c>
      <c r="J31" s="107">
        <f>I31/'ABS Estimated Population'!C5</f>
        <v>0.15817338532802491</v>
      </c>
      <c r="K31" s="28"/>
      <c r="L31" s="28"/>
      <c r="M31" s="28"/>
      <c r="N31" s="28"/>
    </row>
    <row r="32" spans="1:15" s="42" customFormat="1" ht="20.100000000000001" customHeight="1" x14ac:dyDescent="0.2">
      <c r="A32" s="182"/>
      <c r="B32" s="26" t="s">
        <v>6</v>
      </c>
      <c r="C32" s="148">
        <v>34047</v>
      </c>
      <c r="D32" s="148">
        <v>65364</v>
      </c>
      <c r="E32" s="148">
        <v>74703</v>
      </c>
      <c r="F32" s="148">
        <v>67376</v>
      </c>
      <c r="G32" s="148">
        <v>60998</v>
      </c>
      <c r="H32" s="148">
        <v>96861</v>
      </c>
      <c r="I32" s="87">
        <v>399349</v>
      </c>
      <c r="J32" s="107">
        <f>I32/'ABS Estimated Population'!C6</f>
        <v>0.56576794318363743</v>
      </c>
      <c r="K32" s="28"/>
      <c r="L32" s="28"/>
      <c r="M32" s="28"/>
      <c r="N32" s="28"/>
    </row>
    <row r="33" spans="1:16" s="42" customFormat="1" ht="20.100000000000001" customHeight="1" x14ac:dyDescent="0.2">
      <c r="A33" s="182"/>
      <c r="B33" s="26" t="s">
        <v>7</v>
      </c>
      <c r="C33" s="148">
        <v>1185</v>
      </c>
      <c r="D33" s="148">
        <v>3351</v>
      </c>
      <c r="E33" s="148">
        <v>25684</v>
      </c>
      <c r="F33" s="148">
        <v>52685</v>
      </c>
      <c r="G33" s="148">
        <v>51522</v>
      </c>
      <c r="H33" s="148">
        <v>82464</v>
      </c>
      <c r="I33" s="87">
        <v>216891</v>
      </c>
      <c r="J33" s="107">
        <f>I33/'ABS Estimated Population'!C7</f>
        <v>0.20607749557470834</v>
      </c>
      <c r="K33" s="28"/>
      <c r="L33" s="28"/>
      <c r="M33" s="28"/>
      <c r="N33" s="28" t="s">
        <v>28</v>
      </c>
    </row>
    <row r="34" spans="1:16" s="42" customFormat="1" ht="20.100000000000001" customHeight="1" x14ac:dyDescent="0.2">
      <c r="A34" s="182"/>
      <c r="B34" s="26" t="s">
        <v>8</v>
      </c>
      <c r="C34" s="148">
        <v>352</v>
      </c>
      <c r="D34" s="148">
        <v>855</v>
      </c>
      <c r="E34" s="148">
        <v>7444</v>
      </c>
      <c r="F34" s="148">
        <v>15804</v>
      </c>
      <c r="G34" s="148">
        <v>16193</v>
      </c>
      <c r="H34" s="148">
        <v>28681</v>
      </c>
      <c r="I34" s="87">
        <v>69329</v>
      </c>
      <c r="J34" s="107">
        <f>I34/'ABS Estimated Population'!C8</f>
        <v>0.32062321950497613</v>
      </c>
      <c r="K34" s="28"/>
      <c r="L34" s="28"/>
      <c r="M34" s="28"/>
      <c r="N34" s="28"/>
    </row>
    <row r="35" spans="1:16" s="42" customFormat="1" ht="20.100000000000001" customHeight="1" x14ac:dyDescent="0.2">
      <c r="A35" s="182"/>
      <c r="B35" s="26" t="s">
        <v>9</v>
      </c>
      <c r="C35" s="148">
        <v>122</v>
      </c>
      <c r="D35" s="148">
        <v>322</v>
      </c>
      <c r="E35" s="148">
        <v>557</v>
      </c>
      <c r="F35" s="148">
        <v>964</v>
      </c>
      <c r="G35" s="148">
        <v>918</v>
      </c>
      <c r="H35" s="148">
        <v>765</v>
      </c>
      <c r="I35" s="87">
        <v>3648</v>
      </c>
      <c r="J35" s="107">
        <f>I35/'ABS Estimated Population'!C9</f>
        <v>3.7447647203744765E-2</v>
      </c>
      <c r="K35" s="28"/>
      <c r="L35" s="28"/>
      <c r="M35" s="28"/>
      <c r="N35" s="28"/>
    </row>
    <row r="36" spans="1:16" s="42" customFormat="1" ht="20.100000000000001" customHeight="1" x14ac:dyDescent="0.2">
      <c r="A36" s="182"/>
      <c r="B36" s="26" t="s">
        <v>10</v>
      </c>
      <c r="C36" s="148">
        <v>515</v>
      </c>
      <c r="D36" s="148">
        <v>1294</v>
      </c>
      <c r="E36" s="148">
        <v>2079</v>
      </c>
      <c r="F36" s="148">
        <v>3010</v>
      </c>
      <c r="G36" s="148">
        <v>2440</v>
      </c>
      <c r="H36" s="148">
        <v>2898</v>
      </c>
      <c r="I36" s="87">
        <v>12236</v>
      </c>
      <c r="J36" s="107">
        <f>I36/'ABS Estimated Population'!C10</f>
        <v>7.2895381187558464E-2</v>
      </c>
      <c r="K36" s="28"/>
      <c r="L36" s="28"/>
      <c r="M36" s="28"/>
      <c r="N36" s="28"/>
    </row>
    <row r="37" spans="1:16" s="42" customFormat="1" ht="20.100000000000001" customHeight="1" x14ac:dyDescent="0.2">
      <c r="A37" s="184" t="s">
        <v>18</v>
      </c>
      <c r="B37" s="184"/>
      <c r="C37" s="88">
        <f>SUM(C29:C36)</f>
        <v>47342</v>
      </c>
      <c r="D37" s="88">
        <f t="shared" ref="D37:I37" si="1">SUM(D29:D36)</f>
        <v>111756</v>
      </c>
      <c r="E37" s="88">
        <f t="shared" si="1"/>
        <v>414091</v>
      </c>
      <c r="F37" s="88">
        <f t="shared" si="1"/>
        <v>481168</v>
      </c>
      <c r="G37" s="88">
        <f t="shared" si="1"/>
        <v>435986</v>
      </c>
      <c r="H37" s="88">
        <f t="shared" si="1"/>
        <v>668602</v>
      </c>
      <c r="I37" s="88">
        <f t="shared" si="1"/>
        <v>2158945</v>
      </c>
      <c r="J37" s="108">
        <f>I37/'ABS Estimated Population'!C11</f>
        <v>0.21692258288934577</v>
      </c>
      <c r="K37" s="28"/>
      <c r="L37" s="28"/>
      <c r="M37" s="28"/>
      <c r="N37" s="28"/>
    </row>
    <row r="38" spans="1:16" s="42" customFormat="1" ht="20.100000000000001" customHeight="1" x14ac:dyDescent="0.2">
      <c r="A38" s="28"/>
      <c r="B38" s="28"/>
      <c r="C38" s="28"/>
      <c r="D38" s="28"/>
      <c r="E38" s="28"/>
      <c r="F38" s="28"/>
      <c r="G38" s="28"/>
      <c r="H38" s="28"/>
      <c r="I38" s="28"/>
      <c r="J38" s="28"/>
      <c r="K38" s="28"/>
      <c r="L38" s="28"/>
      <c r="M38" s="28"/>
      <c r="N38" s="28"/>
      <c r="O38" s="28"/>
    </row>
    <row r="39" spans="1:16" s="42" customFormat="1" ht="20.100000000000001" customHeight="1" x14ac:dyDescent="0.2">
      <c r="A39" s="28"/>
      <c r="B39" s="28"/>
      <c r="C39" s="28"/>
      <c r="D39" s="28"/>
      <c r="E39" s="28"/>
      <c r="F39" s="28"/>
      <c r="G39" s="28"/>
      <c r="H39" s="28"/>
      <c r="I39" s="28"/>
      <c r="J39" s="28"/>
      <c r="K39" s="28"/>
      <c r="L39" s="28"/>
      <c r="M39" s="28"/>
      <c r="N39" s="28"/>
      <c r="O39" s="28"/>
    </row>
    <row r="40" spans="1:16" s="42" customFormat="1" ht="20.100000000000001" customHeight="1" x14ac:dyDescent="0.2">
      <c r="A40" s="184" t="s">
        <v>11</v>
      </c>
      <c r="B40" s="186"/>
      <c r="C40" s="186"/>
      <c r="D40" s="241" t="s">
        <v>20</v>
      </c>
      <c r="E40" s="241"/>
      <c r="F40" s="241"/>
      <c r="G40" s="241"/>
      <c r="H40" s="241"/>
      <c r="I40" s="241"/>
      <c r="J40" s="241"/>
      <c r="K40" s="41"/>
      <c r="L40" s="41"/>
      <c r="M40" s="28"/>
      <c r="N40" s="28"/>
      <c r="O40" s="28"/>
      <c r="P40" s="28"/>
    </row>
    <row r="41" spans="1:16" s="42" customFormat="1" ht="20.100000000000001" customHeight="1" x14ac:dyDescent="0.2">
      <c r="A41" s="186"/>
      <c r="B41" s="186"/>
      <c r="C41" s="186"/>
      <c r="D41" s="103" t="s">
        <v>21</v>
      </c>
      <c r="E41" s="103" t="s">
        <v>12</v>
      </c>
      <c r="F41" s="103" t="s">
        <v>13</v>
      </c>
      <c r="G41" s="103" t="s">
        <v>14</v>
      </c>
      <c r="H41" s="103" t="s">
        <v>15</v>
      </c>
      <c r="I41" s="103" t="s">
        <v>16</v>
      </c>
      <c r="J41" s="103" t="s">
        <v>2</v>
      </c>
      <c r="K41" s="28"/>
      <c r="L41" s="28"/>
      <c r="M41" s="28"/>
      <c r="N41" s="28"/>
      <c r="O41" s="28"/>
    </row>
    <row r="42" spans="1:16" s="42" customFormat="1" ht="20.100000000000001" customHeight="1" x14ac:dyDescent="0.2">
      <c r="A42" s="182" t="s">
        <v>17</v>
      </c>
      <c r="B42" s="183"/>
      <c r="C42" s="26" t="s">
        <v>3</v>
      </c>
      <c r="D42" s="148">
        <v>0</v>
      </c>
      <c r="E42" s="148">
        <v>0</v>
      </c>
      <c r="F42" s="148">
        <v>0</v>
      </c>
      <c r="G42" s="148">
        <v>4</v>
      </c>
      <c r="H42" s="148">
        <v>15</v>
      </c>
      <c r="I42" s="148">
        <v>14</v>
      </c>
      <c r="J42" s="123">
        <v>33</v>
      </c>
      <c r="K42" s="28"/>
      <c r="L42" s="28"/>
      <c r="M42" s="28"/>
      <c r="N42" s="28"/>
      <c r="O42" s="28"/>
    </row>
    <row r="43" spans="1:16" s="42" customFormat="1" ht="20.100000000000001" customHeight="1" x14ac:dyDescent="0.2">
      <c r="A43" s="183"/>
      <c r="B43" s="183"/>
      <c r="C43" s="26" t="s">
        <v>4</v>
      </c>
      <c r="D43" s="148">
        <v>0</v>
      </c>
      <c r="E43" s="148">
        <v>0</v>
      </c>
      <c r="F43" s="148">
        <v>1198</v>
      </c>
      <c r="G43" s="148">
        <v>957</v>
      </c>
      <c r="H43" s="148">
        <v>748</v>
      </c>
      <c r="I43" s="148">
        <v>762</v>
      </c>
      <c r="J43" s="123">
        <v>3665</v>
      </c>
      <c r="K43" s="28"/>
      <c r="L43" s="28"/>
      <c r="M43" s="28"/>
      <c r="N43" s="28"/>
      <c r="O43" s="28"/>
    </row>
    <row r="44" spans="1:16" s="42" customFormat="1" ht="20.100000000000001" customHeight="1" x14ac:dyDescent="0.2">
      <c r="A44" s="183"/>
      <c r="B44" s="183"/>
      <c r="C44" s="26" t="s">
        <v>5</v>
      </c>
      <c r="D44" s="148">
        <v>0</v>
      </c>
      <c r="E44" s="148">
        <v>0</v>
      </c>
      <c r="F44" s="148">
        <v>0</v>
      </c>
      <c r="G44" s="148">
        <v>1</v>
      </c>
      <c r="H44" s="148">
        <v>0</v>
      </c>
      <c r="I44" s="148">
        <v>1</v>
      </c>
      <c r="J44" s="123">
        <v>2</v>
      </c>
      <c r="K44" s="28"/>
      <c r="L44" s="28"/>
      <c r="M44" s="28"/>
      <c r="N44" s="28"/>
      <c r="O44" s="28"/>
    </row>
    <row r="45" spans="1:16" s="42" customFormat="1" ht="20.100000000000001" customHeight="1" x14ac:dyDescent="0.2">
      <c r="A45" s="183"/>
      <c r="B45" s="183"/>
      <c r="C45" s="26" t="s">
        <v>6</v>
      </c>
      <c r="D45" s="148">
        <v>0</v>
      </c>
      <c r="E45" s="148">
        <v>4</v>
      </c>
      <c r="F45" s="148">
        <v>17</v>
      </c>
      <c r="G45" s="148">
        <v>22</v>
      </c>
      <c r="H45" s="148">
        <v>6</v>
      </c>
      <c r="I45" s="148">
        <v>16</v>
      </c>
      <c r="J45" s="123">
        <v>65</v>
      </c>
      <c r="K45" s="28"/>
      <c r="L45" s="28"/>
      <c r="M45" s="28"/>
      <c r="N45" s="28"/>
      <c r="O45" s="28"/>
    </row>
    <row r="46" spans="1:16" s="42" customFormat="1" ht="20.100000000000001" customHeight="1" x14ac:dyDescent="0.2">
      <c r="A46" s="183"/>
      <c r="B46" s="183"/>
      <c r="C46" s="26" t="s">
        <v>7</v>
      </c>
      <c r="D46" s="148">
        <v>0</v>
      </c>
      <c r="E46" s="148">
        <v>0</v>
      </c>
      <c r="F46" s="148">
        <v>242</v>
      </c>
      <c r="G46" s="148">
        <v>379</v>
      </c>
      <c r="H46" s="148">
        <v>262</v>
      </c>
      <c r="I46" s="148">
        <v>398</v>
      </c>
      <c r="J46" s="123">
        <v>1281</v>
      </c>
      <c r="K46" s="28"/>
      <c r="L46" s="28"/>
      <c r="M46" s="28"/>
      <c r="N46" s="28"/>
      <c r="O46" s="28"/>
    </row>
    <row r="47" spans="1:16" s="42" customFormat="1" ht="20.100000000000001" customHeight="1" x14ac:dyDescent="0.2">
      <c r="A47" s="183"/>
      <c r="B47" s="183"/>
      <c r="C47" s="26" t="s">
        <v>8</v>
      </c>
      <c r="D47" s="148">
        <v>0</v>
      </c>
      <c r="E47" s="148">
        <v>0</v>
      </c>
      <c r="F47" s="148">
        <v>0</v>
      </c>
      <c r="G47" s="148">
        <v>0</v>
      </c>
      <c r="H47" s="148">
        <v>0</v>
      </c>
      <c r="I47" s="148">
        <v>0</v>
      </c>
      <c r="J47" s="123">
        <v>0</v>
      </c>
      <c r="K47" s="28"/>
      <c r="L47" s="28"/>
      <c r="M47" s="28"/>
      <c r="N47" s="28"/>
      <c r="O47" s="28"/>
    </row>
    <row r="48" spans="1:16" s="42" customFormat="1" ht="20.100000000000001" customHeight="1" x14ac:dyDescent="0.2">
      <c r="A48" s="183"/>
      <c r="B48" s="183"/>
      <c r="C48" s="26" t="s">
        <v>9</v>
      </c>
      <c r="D48" s="148">
        <v>0</v>
      </c>
      <c r="E48" s="148">
        <v>0</v>
      </c>
      <c r="F48" s="148">
        <v>0</v>
      </c>
      <c r="G48" s="148">
        <v>0</v>
      </c>
      <c r="H48" s="148">
        <v>0</v>
      </c>
      <c r="I48" s="148">
        <v>0</v>
      </c>
      <c r="J48" s="123">
        <v>0</v>
      </c>
      <c r="K48" s="28"/>
      <c r="L48" s="28"/>
      <c r="M48" s="28"/>
      <c r="N48" s="28"/>
      <c r="O48" s="28"/>
    </row>
    <row r="49" spans="1:15" s="42" customFormat="1" ht="20.100000000000001" customHeight="1" x14ac:dyDescent="0.2">
      <c r="A49" s="183"/>
      <c r="B49" s="183"/>
      <c r="C49" s="26" t="s">
        <v>10</v>
      </c>
      <c r="D49" s="148">
        <v>0</v>
      </c>
      <c r="E49" s="148">
        <v>0</v>
      </c>
      <c r="F49" s="148">
        <v>0</v>
      </c>
      <c r="G49" s="148">
        <v>0</v>
      </c>
      <c r="H49" s="148">
        <v>0</v>
      </c>
      <c r="I49" s="148">
        <v>0</v>
      </c>
      <c r="J49" s="123">
        <v>0</v>
      </c>
      <c r="L49" s="28"/>
      <c r="M49" s="28"/>
      <c r="N49" s="28"/>
      <c r="O49" s="28"/>
    </row>
    <row r="50" spans="1:15" s="42" customFormat="1" ht="20.100000000000001" customHeight="1" x14ac:dyDescent="0.2">
      <c r="A50" s="184" t="s">
        <v>18</v>
      </c>
      <c r="B50" s="240"/>
      <c r="C50" s="240"/>
      <c r="D50" s="122">
        <f>SUM(D42:D49)</f>
        <v>0</v>
      </c>
      <c r="E50" s="122">
        <f t="shared" ref="E50:I50" si="2">SUM(E42:E49)</f>
        <v>4</v>
      </c>
      <c r="F50" s="122">
        <f t="shared" si="2"/>
        <v>1457</v>
      </c>
      <c r="G50" s="122">
        <f t="shared" si="2"/>
        <v>1363</v>
      </c>
      <c r="H50" s="122">
        <f t="shared" si="2"/>
        <v>1031</v>
      </c>
      <c r="I50" s="122">
        <f t="shared" si="2"/>
        <v>1191</v>
      </c>
      <c r="J50" s="122">
        <f>SUM(D50:I50)</f>
        <v>5046</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18" t="s">
        <v>19</v>
      </c>
      <c r="B52" s="219"/>
      <c r="C52" s="219"/>
      <c r="D52" s="219"/>
      <c r="E52" s="219"/>
      <c r="F52" s="219"/>
      <c r="G52" s="219"/>
      <c r="H52" s="219"/>
      <c r="I52" s="219"/>
      <c r="J52" s="219"/>
      <c r="K52" s="94"/>
      <c r="M52" s="73"/>
      <c r="N52" s="73"/>
      <c r="O52" s="73"/>
    </row>
    <row r="53" spans="1:15" s="64" customFormat="1" ht="20.100000000000001" customHeight="1" x14ac:dyDescent="0.2">
      <c r="A53" s="220" t="s">
        <v>39</v>
      </c>
      <c r="B53" s="220"/>
      <c r="C53" s="220"/>
      <c r="D53" s="220"/>
      <c r="E53" s="220"/>
      <c r="F53" s="220"/>
      <c r="G53" s="220"/>
      <c r="H53" s="220"/>
      <c r="I53" s="220"/>
      <c r="J53" s="220"/>
      <c r="K53" s="93"/>
      <c r="L53" s="65"/>
      <c r="M53" s="65"/>
      <c r="N53" s="65"/>
      <c r="O53" s="73"/>
    </row>
    <row r="54" spans="1:15" s="64" customFormat="1" ht="20.100000000000001" customHeight="1" x14ac:dyDescent="0.2">
      <c r="A54" s="220"/>
      <c r="B54" s="220"/>
      <c r="C54" s="220"/>
      <c r="D54" s="220"/>
      <c r="E54" s="220"/>
      <c r="F54" s="220"/>
      <c r="G54" s="220"/>
      <c r="H54" s="220"/>
      <c r="I54" s="220"/>
      <c r="J54" s="220"/>
      <c r="K54" s="93"/>
      <c r="L54" s="65"/>
      <c r="M54" s="65"/>
      <c r="N54" s="65"/>
      <c r="O54" s="73"/>
    </row>
    <row r="55" spans="1:15" s="64" customFormat="1" ht="20.100000000000001" customHeight="1" x14ac:dyDescent="0.2">
      <c r="A55" s="217" t="s">
        <v>35</v>
      </c>
      <c r="B55" s="217"/>
      <c r="C55" s="217"/>
      <c r="D55" s="217"/>
      <c r="E55" s="217"/>
      <c r="F55" s="217"/>
      <c r="G55" s="217"/>
      <c r="H55" s="217"/>
      <c r="I55" s="217"/>
      <c r="J55" s="217"/>
      <c r="K55" s="93"/>
      <c r="L55" s="65"/>
      <c r="M55" s="65"/>
      <c r="N55" s="73"/>
      <c r="O55" s="73"/>
    </row>
    <row r="56" spans="1:15" s="64" customFormat="1" ht="20.100000000000001" customHeight="1" x14ac:dyDescent="0.2">
      <c r="A56" s="222" t="s">
        <v>30</v>
      </c>
      <c r="B56" s="223"/>
      <c r="C56" s="223"/>
      <c r="D56" s="223"/>
      <c r="E56" s="223"/>
      <c r="F56" s="223"/>
      <c r="G56" s="223"/>
      <c r="H56" s="223"/>
      <c r="I56" s="223"/>
      <c r="J56" s="223"/>
      <c r="K56" s="95"/>
      <c r="L56" s="66"/>
      <c r="M56" s="31"/>
      <c r="N56" s="73"/>
      <c r="O56" s="73"/>
    </row>
    <row r="57" spans="1:15" s="64" customFormat="1" ht="12.75" x14ac:dyDescent="0.2">
      <c r="A57" s="220" t="s">
        <v>31</v>
      </c>
      <c r="B57" s="221"/>
      <c r="C57" s="221"/>
      <c r="D57" s="221"/>
      <c r="E57" s="221"/>
      <c r="F57" s="221"/>
      <c r="G57" s="221"/>
      <c r="H57" s="221"/>
      <c r="I57" s="221"/>
      <c r="J57" s="221"/>
      <c r="K57" s="96"/>
      <c r="L57" s="74"/>
      <c r="M57" s="65"/>
      <c r="N57" s="73"/>
      <c r="O57" s="73"/>
    </row>
    <row r="58" spans="1:15" s="64" customFormat="1" ht="20.100000000000001" customHeight="1" x14ac:dyDescent="0.2">
      <c r="A58" s="221"/>
      <c r="B58" s="221"/>
      <c r="C58" s="221"/>
      <c r="D58" s="221"/>
      <c r="E58" s="221"/>
      <c r="F58" s="221"/>
      <c r="G58" s="221"/>
      <c r="H58" s="221"/>
      <c r="I58" s="221"/>
      <c r="J58" s="221"/>
      <c r="K58" s="96"/>
      <c r="L58" s="74"/>
      <c r="M58" s="65"/>
      <c r="N58" s="73"/>
      <c r="O58" s="73"/>
    </row>
    <row r="59" spans="1:15" s="75" customFormat="1" ht="20.100000000000001" customHeight="1" x14ac:dyDescent="0.2">
      <c r="A59" s="215" t="s">
        <v>58</v>
      </c>
      <c r="B59" s="216"/>
      <c r="C59" s="216"/>
      <c r="D59" s="216"/>
      <c r="E59" s="216"/>
      <c r="F59" s="216"/>
      <c r="G59" s="216"/>
      <c r="H59" s="216"/>
      <c r="I59" s="216"/>
      <c r="J59" s="216"/>
      <c r="K59" s="92"/>
      <c r="L59" s="67"/>
    </row>
    <row r="60" spans="1:15" ht="20.100000000000001" customHeight="1" x14ac:dyDescent="0.2">
      <c r="A60" s="102"/>
      <c r="B60" s="102"/>
      <c r="C60" s="102"/>
      <c r="D60" s="102"/>
      <c r="E60" s="102"/>
      <c r="F60" s="102"/>
      <c r="G60" s="102"/>
      <c r="H60" s="102"/>
      <c r="I60" s="102"/>
      <c r="J60" s="102"/>
      <c r="K60" s="32"/>
    </row>
    <row r="61" spans="1:15" ht="20.100000000000001" customHeight="1" x14ac:dyDescent="0.2">
      <c r="A61" s="32"/>
      <c r="B61" s="32"/>
      <c r="C61" s="32"/>
      <c r="D61" s="32"/>
      <c r="E61" s="32"/>
      <c r="F61" s="32"/>
      <c r="G61" s="32"/>
      <c r="H61" s="32"/>
      <c r="I61" s="32"/>
      <c r="J61" s="32"/>
      <c r="K61" s="32"/>
    </row>
  </sheetData>
  <mergeCells count="22">
    <mergeCell ref="C1:E1"/>
    <mergeCell ref="C14:J14"/>
    <mergeCell ref="C27:J27"/>
    <mergeCell ref="A3:A10"/>
    <mergeCell ref="A11:B11"/>
    <mergeCell ref="A1:B2"/>
    <mergeCell ref="A14:B15"/>
    <mergeCell ref="A16:A23"/>
    <mergeCell ref="A24:B24"/>
    <mergeCell ref="A27:B28"/>
    <mergeCell ref="A50:C50"/>
    <mergeCell ref="D40:J40"/>
    <mergeCell ref="A29:A36"/>
    <mergeCell ref="A37:B37"/>
    <mergeCell ref="A40:C41"/>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&amp;C&amp;"Arial,Bold"The Australian Organ Donor  Register
Intent Registrations 
as at 30/06/2022
</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P60"/>
  <sheetViews>
    <sheetView view="pageLayout" zoomScaleNormal="100" workbookViewId="0">
      <selection activeCell="L24" sqref="L24"/>
    </sheetView>
  </sheetViews>
  <sheetFormatPr defaultColWidth="9.140625" defaultRowHeight="20.100000000000001" customHeight="1" x14ac:dyDescent="0.2"/>
  <cols>
    <col min="1" max="2" width="8.7109375" style="45" customWidth="1"/>
    <col min="3" max="15" width="12.7109375" style="45" customWidth="1"/>
    <col min="16" max="28" width="12.7109375" style="53" customWidth="1"/>
    <col min="29" max="16384" width="9.140625" style="53"/>
  </cols>
  <sheetData>
    <row r="1" spans="1:15" s="42" customFormat="1" ht="20.100000000000001" customHeight="1" x14ac:dyDescent="0.2">
      <c r="A1" s="203" t="s">
        <v>11</v>
      </c>
      <c r="B1" s="206"/>
      <c r="C1" s="213"/>
      <c r="D1" s="213"/>
      <c r="E1" s="213"/>
      <c r="F1" s="62"/>
      <c r="G1" s="28"/>
      <c r="H1" s="28"/>
      <c r="I1" s="28"/>
      <c r="J1" s="28"/>
      <c r="K1" s="28"/>
      <c r="L1" s="28"/>
      <c r="M1" s="28"/>
      <c r="N1" s="28"/>
      <c r="O1" s="28"/>
    </row>
    <row r="2" spans="1:15" s="48" customFormat="1" ht="50.1" customHeight="1" x14ac:dyDescent="0.2">
      <c r="A2" s="206"/>
      <c r="B2" s="206"/>
      <c r="C2" s="13" t="s">
        <v>22</v>
      </c>
      <c r="D2" s="13" t="s">
        <v>23</v>
      </c>
      <c r="E2" s="17" t="s">
        <v>24</v>
      </c>
      <c r="F2" s="47"/>
      <c r="G2" s="25"/>
      <c r="H2" s="25"/>
      <c r="I2" s="25"/>
      <c r="J2" s="25"/>
      <c r="K2" s="25"/>
      <c r="L2" s="25"/>
      <c r="M2" s="25"/>
      <c r="N2" s="25"/>
      <c r="O2" s="25"/>
    </row>
    <row r="3" spans="1:15" s="42" customFormat="1" ht="20.100000000000001" customHeight="1" x14ac:dyDescent="0.2">
      <c r="A3" s="209" t="s">
        <v>17</v>
      </c>
      <c r="B3" s="26" t="s">
        <v>3</v>
      </c>
      <c r="C3" s="148">
        <v>1835873</v>
      </c>
      <c r="D3" s="146">
        <v>0.42820000000000003</v>
      </c>
      <c r="E3" s="19">
        <f>IF(C3=0,0,(C3-'Jun 22'!C3)/'Jun 22'!C3)</f>
        <v>-1.1648442286076167E-3</v>
      </c>
      <c r="F3" s="49"/>
      <c r="G3" s="28"/>
      <c r="H3" s="28"/>
      <c r="I3" s="28"/>
      <c r="J3" s="28"/>
      <c r="K3" s="28"/>
      <c r="L3" s="28"/>
      <c r="M3" s="28"/>
      <c r="N3" s="28"/>
      <c r="O3" s="28"/>
    </row>
    <row r="4" spans="1:15" s="42" customFormat="1" ht="20.100000000000001" customHeight="1" x14ac:dyDescent="0.2">
      <c r="A4" s="209"/>
      <c r="B4" s="26" t="s">
        <v>4</v>
      </c>
      <c r="C4" s="148">
        <v>457770</v>
      </c>
      <c r="D4" s="146">
        <v>0.10680000000000001</v>
      </c>
      <c r="E4" s="19">
        <f>IF(C4=0,0,(C4-'Jun 22'!C4)/'Jun 22'!C4)</f>
        <v>3.6746810964406462E-3</v>
      </c>
      <c r="F4" s="49"/>
      <c r="G4" s="28"/>
      <c r="H4" s="28"/>
      <c r="I4" s="28"/>
      <c r="J4" s="28"/>
      <c r="K4" s="28"/>
      <c r="L4" s="28"/>
      <c r="M4" s="28"/>
      <c r="N4" s="28"/>
      <c r="O4" s="28"/>
    </row>
    <row r="5" spans="1:15" s="42" customFormat="1" ht="20.100000000000001" customHeight="1" x14ac:dyDescent="0.2">
      <c r="A5" s="209"/>
      <c r="B5" s="26" t="s">
        <v>5</v>
      </c>
      <c r="C5" s="148">
        <v>632901</v>
      </c>
      <c r="D5" s="146">
        <v>0.14760000000000001</v>
      </c>
      <c r="E5" s="19">
        <f>IF(C5=0,0,(C5-'Jun 22'!C5)/'Jun 22'!C5)</f>
        <v>2.3629691689538795E-3</v>
      </c>
      <c r="F5" s="49"/>
      <c r="G5" s="28"/>
      <c r="H5" s="28"/>
      <c r="I5" s="28"/>
      <c r="J5" s="28"/>
      <c r="K5" s="28"/>
      <c r="L5" s="28"/>
      <c r="M5" s="28"/>
      <c r="N5" s="28"/>
      <c r="O5" s="28"/>
    </row>
    <row r="6" spans="1:15" s="42" customFormat="1" ht="20.100000000000001" customHeight="1" x14ac:dyDescent="0.2">
      <c r="A6" s="209"/>
      <c r="B6" s="26" t="s">
        <v>6</v>
      </c>
      <c r="C6" s="148">
        <v>747471</v>
      </c>
      <c r="D6" s="146">
        <v>0.17430000000000001</v>
      </c>
      <c r="E6" s="19">
        <f>IF(C6=0,0,(C6-'Jun 22'!C6)/'Jun 22'!C6)</f>
        <v>2.3819305145371359E-4</v>
      </c>
      <c r="F6" s="49"/>
      <c r="G6" s="28"/>
      <c r="H6" s="28"/>
      <c r="I6" s="28"/>
      <c r="J6" s="28"/>
      <c r="K6" s="28"/>
      <c r="L6" s="28"/>
      <c r="M6" s="28"/>
      <c r="N6" s="28"/>
      <c r="O6" s="28"/>
    </row>
    <row r="7" spans="1:15" s="42" customFormat="1" ht="20.100000000000001" customHeight="1" x14ac:dyDescent="0.2">
      <c r="A7" s="209"/>
      <c r="B7" s="26" t="s">
        <v>7</v>
      </c>
      <c r="C7" s="148">
        <v>437363</v>
      </c>
      <c r="D7" s="146">
        <v>0.10199999999999999</v>
      </c>
      <c r="E7" s="19">
        <f>IF(C7=0,0,(C7-'Jun 22'!C7)/'Jun 22'!C7)</f>
        <v>5.7651260206217643E-4</v>
      </c>
      <c r="F7" s="49"/>
      <c r="G7" s="28"/>
      <c r="H7" s="28"/>
      <c r="I7" s="28"/>
      <c r="J7" s="28"/>
      <c r="K7" s="28"/>
      <c r="L7" s="28"/>
      <c r="M7" s="28"/>
      <c r="N7" s="28"/>
      <c r="O7" s="28"/>
    </row>
    <row r="8" spans="1:15" s="42" customFormat="1" ht="20.100000000000001" customHeight="1" x14ac:dyDescent="0.2">
      <c r="A8" s="209"/>
      <c r="B8" s="26" t="s">
        <v>8</v>
      </c>
      <c r="C8" s="148">
        <v>137583</v>
      </c>
      <c r="D8" s="146">
        <v>3.2099999999999997E-2</v>
      </c>
      <c r="E8" s="19">
        <f>IF(C8=0,0,(C8-'Jun 22'!C8)/'Jun 22'!C8)</f>
        <v>6.5457877855599924E-4</v>
      </c>
      <c r="F8" s="49"/>
      <c r="G8" s="28"/>
      <c r="H8" s="28"/>
      <c r="I8" s="28"/>
      <c r="J8" s="28"/>
      <c r="K8" s="28"/>
      <c r="L8" s="28"/>
      <c r="M8" s="28"/>
      <c r="N8" s="28"/>
      <c r="O8" s="28"/>
    </row>
    <row r="9" spans="1:15" s="42" customFormat="1" ht="20.100000000000001" customHeight="1" x14ac:dyDescent="0.2">
      <c r="A9" s="209"/>
      <c r="B9" s="26" t="s">
        <v>9</v>
      </c>
      <c r="C9" s="148">
        <v>8569</v>
      </c>
      <c r="D9" s="146">
        <v>2E-3</v>
      </c>
      <c r="E9" s="19">
        <f>IF(C9=0,0,(C9-'Jun 22'!C9)/'Jun 22'!C9)</f>
        <v>7.7619663648124193E-3</v>
      </c>
      <c r="F9" s="49"/>
      <c r="G9" s="28"/>
      <c r="H9" s="28"/>
      <c r="I9" s="28"/>
      <c r="J9" s="28"/>
      <c r="K9" s="28"/>
      <c r="L9" s="28"/>
      <c r="M9" s="28"/>
      <c r="N9" s="28"/>
      <c r="O9" s="28"/>
    </row>
    <row r="10" spans="1:15" s="42" customFormat="1" ht="20.100000000000001" customHeight="1" x14ac:dyDescent="0.2">
      <c r="A10" s="209"/>
      <c r="B10" s="26" t="s">
        <v>10</v>
      </c>
      <c r="C10" s="148">
        <v>30382</v>
      </c>
      <c r="D10" s="146">
        <v>7.0000000000000001E-3</v>
      </c>
      <c r="E10" s="19">
        <f>IF(C10=0,0,(C10-'Jun 22'!C10)/'Jun 22'!C10)</f>
        <v>9.9727411741240609E-3</v>
      </c>
      <c r="F10" s="49"/>
      <c r="G10" s="28"/>
      <c r="H10" s="28"/>
      <c r="I10" s="28"/>
      <c r="J10" s="28"/>
      <c r="K10" s="28"/>
      <c r="L10" s="28"/>
      <c r="M10" s="28"/>
      <c r="N10" s="28"/>
      <c r="O10" s="28"/>
    </row>
    <row r="11" spans="1:15" s="48" customFormat="1" ht="20.100000000000001" customHeight="1" x14ac:dyDescent="0.2">
      <c r="A11" s="184" t="s">
        <v>18</v>
      </c>
      <c r="B11" s="185"/>
      <c r="C11" s="88">
        <f>SUM(C3:C10)</f>
        <v>4287912</v>
      </c>
      <c r="D11" s="23">
        <f>SUM(D3:D10)</f>
        <v>1</v>
      </c>
      <c r="E11" s="24">
        <f>IF(C11=0,0,(C11-'Jun 22'!C11)/'Jun 22'!C11)</f>
        <v>4.4633701501096946E-4</v>
      </c>
      <c r="F11" s="50"/>
      <c r="G11" s="25"/>
      <c r="H11" s="25"/>
      <c r="I11" s="25"/>
      <c r="J11" s="25"/>
      <c r="K11" s="25"/>
      <c r="L11" s="25"/>
      <c r="M11" s="25"/>
      <c r="N11" s="25"/>
      <c r="O11" s="25"/>
    </row>
    <row r="14" spans="1:15" s="42" customFormat="1" ht="20.100000000000001" customHeight="1" x14ac:dyDescent="0.2">
      <c r="A14" s="184" t="s">
        <v>11</v>
      </c>
      <c r="B14" s="184"/>
      <c r="C14" s="198" t="s">
        <v>1</v>
      </c>
      <c r="D14" s="213"/>
      <c r="E14" s="213"/>
      <c r="F14" s="213"/>
      <c r="G14" s="213"/>
      <c r="H14" s="213"/>
      <c r="I14" s="213"/>
      <c r="J14" s="214"/>
      <c r="K14" s="28"/>
      <c r="L14" s="28"/>
      <c r="M14" s="28"/>
      <c r="N14" s="28"/>
      <c r="O14" s="28"/>
    </row>
    <row r="15" spans="1:15" s="42" customFormat="1" ht="39.950000000000003" customHeight="1" x14ac:dyDescent="0.2">
      <c r="A15" s="184"/>
      <c r="B15" s="184"/>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9" t="s">
        <v>17</v>
      </c>
      <c r="B16" s="26" t="s">
        <v>3</v>
      </c>
      <c r="C16" s="148">
        <v>13710</v>
      </c>
      <c r="D16" s="148">
        <v>21850</v>
      </c>
      <c r="E16" s="148">
        <v>163120</v>
      </c>
      <c r="F16" s="148">
        <v>206901</v>
      </c>
      <c r="G16" s="148">
        <v>193570</v>
      </c>
      <c r="H16" s="148">
        <v>291487</v>
      </c>
      <c r="I16" s="87">
        <v>890638</v>
      </c>
      <c r="J16" s="106">
        <f>I16/'ABS Estimated Population'!D3</f>
        <v>0.26631474512200737</v>
      </c>
      <c r="K16" s="28"/>
      <c r="L16" s="28"/>
      <c r="M16" s="28"/>
      <c r="N16" s="28"/>
    </row>
    <row r="17" spans="1:15" s="42" customFormat="1" ht="20.100000000000001" customHeight="1" x14ac:dyDescent="0.2">
      <c r="A17" s="209"/>
      <c r="B17" s="26" t="s">
        <v>4</v>
      </c>
      <c r="C17" s="148">
        <v>14962</v>
      </c>
      <c r="D17" s="148">
        <v>23118</v>
      </c>
      <c r="E17" s="148">
        <v>53585</v>
      </c>
      <c r="F17" s="148">
        <v>58735</v>
      </c>
      <c r="G17" s="148">
        <v>48636</v>
      </c>
      <c r="H17" s="148">
        <v>64629</v>
      </c>
      <c r="I17" s="87">
        <v>263665</v>
      </c>
      <c r="J17" s="106">
        <f>I17/'ABS Estimated Population'!D4</f>
        <v>9.6333013763894693E-2</v>
      </c>
      <c r="K17" s="28"/>
      <c r="L17" s="28"/>
      <c r="M17" s="28"/>
      <c r="N17" s="28"/>
    </row>
    <row r="18" spans="1:15" s="42" customFormat="1" ht="20.100000000000001" customHeight="1" x14ac:dyDescent="0.2">
      <c r="A18" s="209"/>
      <c r="B18" s="26" t="s">
        <v>5</v>
      </c>
      <c r="C18" s="148">
        <v>12418</v>
      </c>
      <c r="D18" s="148">
        <v>24962</v>
      </c>
      <c r="E18" s="148">
        <v>84513</v>
      </c>
      <c r="F18" s="148">
        <v>77261</v>
      </c>
      <c r="G18" s="148">
        <v>55415</v>
      </c>
      <c r="H18" s="148">
        <v>56591</v>
      </c>
      <c r="I18" s="87">
        <v>311160</v>
      </c>
      <c r="J18" s="106">
        <f>I18/'ABS Estimated Population'!D5</f>
        <v>0.14659435256516562</v>
      </c>
      <c r="K18" s="28"/>
      <c r="L18" s="28"/>
      <c r="M18" s="28"/>
      <c r="N18" s="28"/>
    </row>
    <row r="19" spans="1:15" s="42" customFormat="1" ht="20.100000000000001" customHeight="1" x14ac:dyDescent="0.2">
      <c r="A19" s="209"/>
      <c r="B19" s="26" t="s">
        <v>6</v>
      </c>
      <c r="C19" s="148">
        <v>32221</v>
      </c>
      <c r="D19" s="148">
        <v>53038</v>
      </c>
      <c r="E19" s="148">
        <v>63965</v>
      </c>
      <c r="F19" s="148">
        <v>58941</v>
      </c>
      <c r="G19" s="148">
        <v>55636</v>
      </c>
      <c r="H19" s="148">
        <v>83987</v>
      </c>
      <c r="I19" s="87">
        <v>347788</v>
      </c>
      <c r="J19" s="107">
        <f>I19/'ABS Estimated Population'!D6</f>
        <v>0.47139031054823038</v>
      </c>
      <c r="K19" s="28"/>
      <c r="L19" s="28"/>
      <c r="M19" s="28"/>
      <c r="N19" s="28"/>
    </row>
    <row r="20" spans="1:15" s="42" customFormat="1" ht="20.100000000000001" customHeight="1" x14ac:dyDescent="0.2">
      <c r="A20" s="209"/>
      <c r="B20" s="26" t="s">
        <v>7</v>
      </c>
      <c r="C20" s="148">
        <v>4839</v>
      </c>
      <c r="D20" s="148">
        <v>7568</v>
      </c>
      <c r="E20" s="148">
        <v>27504</v>
      </c>
      <c r="F20" s="148">
        <v>52636</v>
      </c>
      <c r="G20" s="148">
        <v>51130</v>
      </c>
      <c r="H20" s="148">
        <v>75507</v>
      </c>
      <c r="I20" s="87">
        <v>219184</v>
      </c>
      <c r="J20" s="107">
        <f>I20/'ABS Estimated Population'!D7</f>
        <v>0.20376755787393194</v>
      </c>
      <c r="K20" s="28"/>
      <c r="L20" s="28"/>
      <c r="M20" s="28"/>
      <c r="N20" s="28"/>
    </row>
    <row r="21" spans="1:15" s="42" customFormat="1" ht="20.100000000000001" customHeight="1" x14ac:dyDescent="0.2">
      <c r="A21" s="209"/>
      <c r="B21" s="26" t="s">
        <v>8</v>
      </c>
      <c r="C21" s="148">
        <v>1523</v>
      </c>
      <c r="D21" s="148">
        <v>2107</v>
      </c>
      <c r="E21" s="148">
        <v>7937</v>
      </c>
      <c r="F21" s="148">
        <v>15192</v>
      </c>
      <c r="G21" s="148">
        <v>15999</v>
      </c>
      <c r="H21" s="148">
        <v>25496</v>
      </c>
      <c r="I21" s="87">
        <v>68254</v>
      </c>
      <c r="J21" s="107">
        <f>I21/'ABS Estimated Population'!D8</f>
        <v>0.30287862046318853</v>
      </c>
      <c r="K21" s="28"/>
      <c r="L21" s="28"/>
      <c r="M21" s="28"/>
      <c r="N21" s="28"/>
    </row>
    <row r="22" spans="1:15" s="42" customFormat="1" ht="20.100000000000001" customHeight="1" x14ac:dyDescent="0.2">
      <c r="A22" s="209"/>
      <c r="B22" s="26" t="s">
        <v>9</v>
      </c>
      <c r="C22" s="148">
        <v>377</v>
      </c>
      <c r="D22" s="148">
        <v>811</v>
      </c>
      <c r="E22" s="148">
        <v>936</v>
      </c>
      <c r="F22" s="148">
        <v>1181</v>
      </c>
      <c r="G22" s="148">
        <v>896</v>
      </c>
      <c r="H22" s="148">
        <v>697</v>
      </c>
      <c r="I22" s="87">
        <v>4898</v>
      </c>
      <c r="J22" s="107">
        <f>I22/'ABS Estimated Population'!D9</f>
        <v>5.250294779719155E-2</v>
      </c>
      <c r="K22" s="28"/>
      <c r="L22" s="28"/>
      <c r="M22" s="28"/>
      <c r="N22" s="28"/>
    </row>
    <row r="23" spans="1:15" s="42" customFormat="1" ht="20.100000000000001" customHeight="1" x14ac:dyDescent="0.2">
      <c r="A23" s="209"/>
      <c r="B23" s="26" t="s">
        <v>10</v>
      </c>
      <c r="C23" s="148">
        <v>1677</v>
      </c>
      <c r="D23" s="148">
        <v>2566</v>
      </c>
      <c r="E23" s="148">
        <v>3321</v>
      </c>
      <c r="F23" s="148">
        <v>4023</v>
      </c>
      <c r="G23" s="148">
        <v>3088</v>
      </c>
      <c r="H23" s="148">
        <v>3376</v>
      </c>
      <c r="I23" s="87">
        <v>18051</v>
      </c>
      <c r="J23" s="107">
        <f>I23/'ABS Estimated Population'!D10</f>
        <v>0.10216776092370387</v>
      </c>
      <c r="K23" s="28"/>
      <c r="L23" s="28"/>
      <c r="M23" s="28"/>
      <c r="N23" s="28"/>
    </row>
    <row r="24" spans="1:15" s="42" customFormat="1" ht="20.100000000000001" customHeight="1" x14ac:dyDescent="0.2">
      <c r="A24" s="184" t="s">
        <v>18</v>
      </c>
      <c r="B24" s="185"/>
      <c r="C24" s="88">
        <f>SUM(C16:C23)</f>
        <v>81727</v>
      </c>
      <c r="D24" s="88">
        <f t="shared" ref="D24:I24" si="0">SUM(D16:D23)</f>
        <v>136020</v>
      </c>
      <c r="E24" s="88">
        <f t="shared" si="0"/>
        <v>404881</v>
      </c>
      <c r="F24" s="88">
        <f t="shared" si="0"/>
        <v>474870</v>
      </c>
      <c r="G24" s="88">
        <f t="shared" si="0"/>
        <v>424370</v>
      </c>
      <c r="H24" s="88">
        <f t="shared" si="0"/>
        <v>601770</v>
      </c>
      <c r="I24" s="88">
        <f t="shared" si="0"/>
        <v>2123638</v>
      </c>
      <c r="J24" s="108">
        <f>I24/'ABS Estimated Population'!D11</f>
        <v>0.20200721338147329</v>
      </c>
      <c r="K24" s="28"/>
      <c r="L24" s="28"/>
      <c r="M24" s="28"/>
      <c r="N24" s="28"/>
    </row>
    <row r="27" spans="1:15" s="42" customFormat="1" ht="20.100000000000001" customHeight="1" x14ac:dyDescent="0.2">
      <c r="A27" s="184" t="s">
        <v>11</v>
      </c>
      <c r="B27" s="184"/>
      <c r="C27" s="208" t="s">
        <v>0</v>
      </c>
      <c r="D27" s="208"/>
      <c r="E27" s="208"/>
      <c r="F27" s="208"/>
      <c r="G27" s="208"/>
      <c r="H27" s="208"/>
      <c r="I27" s="208"/>
      <c r="J27" s="186"/>
      <c r="K27" s="28"/>
      <c r="L27" s="28"/>
      <c r="M27" s="28"/>
      <c r="N27" s="28"/>
      <c r="O27" s="28"/>
    </row>
    <row r="28" spans="1:15" s="42" customFormat="1" ht="39.950000000000003" customHeight="1" x14ac:dyDescent="0.2">
      <c r="A28" s="184"/>
      <c r="B28" s="184"/>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82" t="s">
        <v>17</v>
      </c>
      <c r="B29" s="26" t="s">
        <v>3</v>
      </c>
      <c r="C29" s="148">
        <v>3959</v>
      </c>
      <c r="D29" s="148">
        <v>11820</v>
      </c>
      <c r="E29" s="148">
        <v>168485</v>
      </c>
      <c r="F29" s="148">
        <v>213341</v>
      </c>
      <c r="G29" s="148">
        <v>205798</v>
      </c>
      <c r="H29" s="148">
        <v>341799</v>
      </c>
      <c r="I29" s="129">
        <v>945202</v>
      </c>
      <c r="J29" s="107">
        <f>I29/'ABS Estimated Population'!C3</f>
        <v>0.31026199554631206</v>
      </c>
      <c r="K29" s="28"/>
      <c r="L29" s="28"/>
      <c r="M29" s="28"/>
      <c r="N29" s="28"/>
    </row>
    <row r="30" spans="1:15" s="42" customFormat="1" ht="20.100000000000001" customHeight="1" x14ac:dyDescent="0.2">
      <c r="A30" s="182"/>
      <c r="B30" s="26" t="s">
        <v>4</v>
      </c>
      <c r="C30" s="148">
        <v>4273</v>
      </c>
      <c r="D30" s="148">
        <v>11523</v>
      </c>
      <c r="E30" s="148">
        <v>39385</v>
      </c>
      <c r="F30" s="148">
        <v>42624</v>
      </c>
      <c r="G30" s="148">
        <v>38870</v>
      </c>
      <c r="H30" s="148">
        <v>53766</v>
      </c>
      <c r="I30" s="129">
        <v>190441</v>
      </c>
      <c r="J30" s="107">
        <f>I30/'ABS Estimated Population'!C4</f>
        <v>7.2271484942760714E-2</v>
      </c>
      <c r="K30" s="28"/>
      <c r="L30" s="28"/>
      <c r="M30" s="28"/>
      <c r="N30" s="28"/>
    </row>
    <row r="31" spans="1:15" s="42" customFormat="1" ht="20.100000000000001" customHeight="1" x14ac:dyDescent="0.2">
      <c r="A31" s="182"/>
      <c r="B31" s="26" t="s">
        <v>5</v>
      </c>
      <c r="C31" s="148">
        <v>3021</v>
      </c>
      <c r="D31" s="148">
        <v>16289</v>
      </c>
      <c r="E31" s="148">
        <v>94551</v>
      </c>
      <c r="F31" s="148">
        <v>85283</v>
      </c>
      <c r="G31" s="148">
        <v>59245</v>
      </c>
      <c r="H31" s="148">
        <v>63350</v>
      </c>
      <c r="I31" s="129">
        <v>321739</v>
      </c>
      <c r="J31" s="107">
        <f>I31/'ABS Estimated Population'!C5</f>
        <v>0.15839591026731054</v>
      </c>
      <c r="K31" s="28"/>
      <c r="L31" s="28"/>
      <c r="M31" s="28"/>
      <c r="N31" s="28"/>
    </row>
    <row r="32" spans="1:15" s="42" customFormat="1" ht="20.100000000000001" customHeight="1" x14ac:dyDescent="0.2">
      <c r="A32" s="182"/>
      <c r="B32" s="26" t="s">
        <v>6</v>
      </c>
      <c r="C32" s="148">
        <v>33961</v>
      </c>
      <c r="D32" s="148">
        <v>65310</v>
      </c>
      <c r="E32" s="148">
        <v>74720</v>
      </c>
      <c r="F32" s="148">
        <v>67418</v>
      </c>
      <c r="G32" s="148">
        <v>60998</v>
      </c>
      <c r="H32" s="148">
        <v>97211</v>
      </c>
      <c r="I32" s="129">
        <v>399618</v>
      </c>
      <c r="J32" s="107">
        <f>I32/'ABS Estimated Population'!C6</f>
        <v>0.56614904236434493</v>
      </c>
      <c r="K32" s="28"/>
      <c r="L32" s="28"/>
      <c r="M32" s="28"/>
      <c r="N32" s="28"/>
    </row>
    <row r="33" spans="1:16" s="42" customFormat="1" ht="20.100000000000001" customHeight="1" x14ac:dyDescent="0.2">
      <c r="A33" s="182"/>
      <c r="B33" s="26" t="s">
        <v>7</v>
      </c>
      <c r="C33" s="148">
        <v>1207</v>
      </c>
      <c r="D33" s="148">
        <v>3359</v>
      </c>
      <c r="E33" s="148">
        <v>25346</v>
      </c>
      <c r="F33" s="148">
        <v>52589</v>
      </c>
      <c r="G33" s="148">
        <v>51573</v>
      </c>
      <c r="H33" s="148">
        <v>82824</v>
      </c>
      <c r="I33" s="129">
        <v>216898</v>
      </c>
      <c r="J33" s="107">
        <f>I33/'ABS Estimated Population'!C7</f>
        <v>0.20608414657668178</v>
      </c>
      <c r="K33" s="28"/>
      <c r="L33" s="28"/>
      <c r="M33" s="28"/>
      <c r="N33" s="28"/>
    </row>
    <row r="34" spans="1:16" s="42" customFormat="1" ht="20.100000000000001" customHeight="1" x14ac:dyDescent="0.2">
      <c r="A34" s="182"/>
      <c r="B34" s="26" t="s">
        <v>8</v>
      </c>
      <c r="C34" s="148">
        <v>356</v>
      </c>
      <c r="D34" s="148">
        <v>865</v>
      </c>
      <c r="E34" s="148">
        <v>7362</v>
      </c>
      <c r="F34" s="148">
        <v>15774</v>
      </c>
      <c r="G34" s="148">
        <v>16183</v>
      </c>
      <c r="H34" s="148">
        <v>28789</v>
      </c>
      <c r="I34" s="129">
        <v>69329</v>
      </c>
      <c r="J34" s="107">
        <f>I34/'ABS Estimated Population'!C8</f>
        <v>0.32062321950497613</v>
      </c>
      <c r="K34" s="28"/>
      <c r="L34" s="28"/>
      <c r="M34" s="28"/>
      <c r="N34" s="28"/>
    </row>
    <row r="35" spans="1:16" s="42" customFormat="1" ht="20.100000000000001" customHeight="1" x14ac:dyDescent="0.2">
      <c r="A35" s="182"/>
      <c r="B35" s="26" t="s">
        <v>9</v>
      </c>
      <c r="C35" s="148">
        <v>120</v>
      </c>
      <c r="D35" s="148">
        <v>331</v>
      </c>
      <c r="E35" s="148">
        <v>567</v>
      </c>
      <c r="F35" s="148">
        <v>960</v>
      </c>
      <c r="G35" s="148">
        <v>923</v>
      </c>
      <c r="H35" s="148">
        <v>770</v>
      </c>
      <c r="I35" s="129">
        <v>3671</v>
      </c>
      <c r="J35" s="107">
        <f>I35/'ABS Estimated Population'!C9</f>
        <v>3.7683748049601708E-2</v>
      </c>
      <c r="K35" s="28"/>
      <c r="L35" s="28"/>
      <c r="M35" s="28"/>
      <c r="N35" s="28"/>
    </row>
    <row r="36" spans="1:16" s="42" customFormat="1" ht="20.100000000000001" customHeight="1" x14ac:dyDescent="0.2">
      <c r="A36" s="182"/>
      <c r="B36" s="26" t="s">
        <v>10</v>
      </c>
      <c r="C36" s="148">
        <v>520</v>
      </c>
      <c r="D36" s="148">
        <v>1319</v>
      </c>
      <c r="E36" s="148">
        <v>2103</v>
      </c>
      <c r="F36" s="148">
        <v>3015</v>
      </c>
      <c r="G36" s="148">
        <v>2459</v>
      </c>
      <c r="H36" s="148">
        <v>2915</v>
      </c>
      <c r="I36" s="129">
        <v>12331</v>
      </c>
      <c r="J36" s="107">
        <f>I36/'ABS Estimated Population'!C10</f>
        <v>7.3461339116033295E-2</v>
      </c>
      <c r="K36" s="28"/>
      <c r="L36" s="28"/>
      <c r="M36" s="28"/>
      <c r="N36" s="28"/>
    </row>
    <row r="37" spans="1:16" s="42" customFormat="1" ht="20.100000000000001" customHeight="1" x14ac:dyDescent="0.2">
      <c r="A37" s="184" t="s">
        <v>18</v>
      </c>
      <c r="B37" s="185"/>
      <c r="C37" s="88">
        <f>SUM(C29:C36)</f>
        <v>47417</v>
      </c>
      <c r="D37" s="88">
        <f t="shared" ref="D37:I37" si="1">SUM(D29:D36)</f>
        <v>110816</v>
      </c>
      <c r="E37" s="88">
        <f t="shared" si="1"/>
        <v>412519</v>
      </c>
      <c r="F37" s="88">
        <f t="shared" si="1"/>
        <v>481004</v>
      </c>
      <c r="G37" s="88">
        <f t="shared" si="1"/>
        <v>436049</v>
      </c>
      <c r="H37" s="88">
        <f t="shared" si="1"/>
        <v>671424</v>
      </c>
      <c r="I37" s="88">
        <f t="shared" si="1"/>
        <v>2159229</v>
      </c>
      <c r="J37" s="108">
        <f>I37/'ABS Estimated Population'!C11</f>
        <v>0.21695111812926182</v>
      </c>
      <c r="K37" s="28"/>
      <c r="L37" s="28"/>
      <c r="M37" s="28"/>
      <c r="N37" s="28"/>
    </row>
    <row r="40" spans="1:16" s="42" customFormat="1" ht="20.100000000000001" customHeight="1" x14ac:dyDescent="0.2">
      <c r="A40" s="184" t="s">
        <v>11</v>
      </c>
      <c r="B40" s="186"/>
      <c r="C40" s="186"/>
      <c r="D40" s="198" t="s">
        <v>20</v>
      </c>
      <c r="E40" s="198"/>
      <c r="F40" s="198"/>
      <c r="G40" s="198"/>
      <c r="H40" s="198"/>
      <c r="I40" s="198"/>
      <c r="J40" s="198"/>
      <c r="K40" s="41"/>
      <c r="L40" s="41"/>
      <c r="M40" s="28"/>
      <c r="N40" s="28"/>
      <c r="O40" s="28"/>
      <c r="P40" s="28"/>
    </row>
    <row r="41" spans="1:16" s="42" customFormat="1" ht="20.100000000000001" customHeight="1" x14ac:dyDescent="0.2">
      <c r="A41" s="186"/>
      <c r="B41" s="186"/>
      <c r="C41" s="186"/>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82" t="s">
        <v>17</v>
      </c>
      <c r="B42" s="183"/>
      <c r="C42" s="26" t="s">
        <v>3</v>
      </c>
      <c r="D42" s="149">
        <v>0</v>
      </c>
      <c r="E42" s="149">
        <v>0</v>
      </c>
      <c r="F42" s="149">
        <v>0</v>
      </c>
      <c r="G42" s="149">
        <v>4</v>
      </c>
      <c r="H42" s="149">
        <v>15</v>
      </c>
      <c r="I42" s="149">
        <v>14</v>
      </c>
      <c r="J42" s="86">
        <v>33</v>
      </c>
      <c r="K42" s="28"/>
      <c r="L42" s="28"/>
      <c r="M42" s="28"/>
      <c r="N42" s="28"/>
      <c r="O42" s="28"/>
    </row>
    <row r="43" spans="1:16" s="42" customFormat="1" ht="20.100000000000001" customHeight="1" x14ac:dyDescent="0.2">
      <c r="A43" s="183"/>
      <c r="B43" s="183"/>
      <c r="C43" s="26" t="s">
        <v>4</v>
      </c>
      <c r="D43" s="149">
        <v>0</v>
      </c>
      <c r="E43" s="149">
        <v>0</v>
      </c>
      <c r="F43" s="149">
        <v>1187</v>
      </c>
      <c r="G43" s="149">
        <v>961</v>
      </c>
      <c r="H43" s="149">
        <v>746</v>
      </c>
      <c r="I43" s="149">
        <v>770</v>
      </c>
      <c r="J43" s="86">
        <v>3664</v>
      </c>
      <c r="K43" s="28"/>
      <c r="L43" s="28"/>
      <c r="M43" s="28"/>
      <c r="N43" s="28"/>
      <c r="O43" s="28"/>
    </row>
    <row r="44" spans="1:16" s="42" customFormat="1" ht="20.100000000000001" customHeight="1" x14ac:dyDescent="0.2">
      <c r="A44" s="183"/>
      <c r="B44" s="183"/>
      <c r="C44" s="26" t="s">
        <v>5</v>
      </c>
      <c r="D44" s="149">
        <v>0</v>
      </c>
      <c r="E44" s="149">
        <v>0</v>
      </c>
      <c r="F44" s="149">
        <v>0</v>
      </c>
      <c r="G44" s="149">
        <v>1</v>
      </c>
      <c r="H44" s="149">
        <v>0</v>
      </c>
      <c r="I44" s="149">
        <v>1</v>
      </c>
      <c r="J44" s="86">
        <v>2</v>
      </c>
      <c r="K44" s="28"/>
      <c r="L44" s="28"/>
      <c r="M44" s="28"/>
      <c r="N44" s="28"/>
      <c r="O44" s="28"/>
    </row>
    <row r="45" spans="1:16" s="42" customFormat="1" ht="20.100000000000001" customHeight="1" x14ac:dyDescent="0.2">
      <c r="A45" s="183"/>
      <c r="B45" s="183"/>
      <c r="C45" s="26" t="s">
        <v>6</v>
      </c>
      <c r="D45" s="149">
        <v>0</v>
      </c>
      <c r="E45" s="149">
        <v>4</v>
      </c>
      <c r="F45" s="149">
        <v>17</v>
      </c>
      <c r="G45" s="149">
        <v>22</v>
      </c>
      <c r="H45" s="149">
        <v>6</v>
      </c>
      <c r="I45" s="149">
        <v>16</v>
      </c>
      <c r="J45" s="86">
        <v>65</v>
      </c>
      <c r="K45" s="28"/>
      <c r="L45" s="28"/>
      <c r="M45" s="28"/>
      <c r="N45" s="28"/>
      <c r="O45" s="28"/>
    </row>
    <row r="46" spans="1:16" s="42" customFormat="1" ht="20.100000000000001" customHeight="1" x14ac:dyDescent="0.2">
      <c r="A46" s="183"/>
      <c r="B46" s="183"/>
      <c r="C46" s="26" t="s">
        <v>7</v>
      </c>
      <c r="D46" s="149">
        <v>0</v>
      </c>
      <c r="E46" s="149">
        <v>0</v>
      </c>
      <c r="F46" s="149">
        <v>238</v>
      </c>
      <c r="G46" s="149">
        <v>379</v>
      </c>
      <c r="H46" s="149">
        <v>264</v>
      </c>
      <c r="I46" s="149">
        <v>400</v>
      </c>
      <c r="J46" s="86">
        <v>1281</v>
      </c>
      <c r="K46" s="28"/>
      <c r="L46" s="28"/>
      <c r="M46" s="28"/>
      <c r="N46" s="28"/>
      <c r="O46" s="28"/>
    </row>
    <row r="47" spans="1:16" s="42" customFormat="1" ht="20.100000000000001" customHeight="1" x14ac:dyDescent="0.2">
      <c r="A47" s="183"/>
      <c r="B47" s="183"/>
      <c r="C47" s="26" t="s">
        <v>8</v>
      </c>
      <c r="D47" s="147">
        <v>0</v>
      </c>
      <c r="E47" s="147">
        <v>0</v>
      </c>
      <c r="F47" s="147">
        <v>0</v>
      </c>
      <c r="G47" s="147">
        <v>0</v>
      </c>
      <c r="H47" s="147">
        <v>0</v>
      </c>
      <c r="I47" s="147">
        <v>0</v>
      </c>
      <c r="J47" s="86">
        <v>0</v>
      </c>
      <c r="K47" s="28"/>
      <c r="L47" s="28"/>
      <c r="M47" s="28"/>
      <c r="N47" s="28"/>
      <c r="O47" s="28"/>
    </row>
    <row r="48" spans="1:16" s="42" customFormat="1" ht="20.100000000000001" customHeight="1" x14ac:dyDescent="0.2">
      <c r="A48" s="183"/>
      <c r="B48" s="183"/>
      <c r="C48" s="26" t="s">
        <v>9</v>
      </c>
      <c r="D48" s="147">
        <v>0</v>
      </c>
      <c r="E48" s="147">
        <v>0</v>
      </c>
      <c r="F48" s="147">
        <v>0</v>
      </c>
      <c r="G48" s="147">
        <v>0</v>
      </c>
      <c r="H48" s="147">
        <v>0</v>
      </c>
      <c r="I48" s="147">
        <v>0</v>
      </c>
      <c r="J48" s="86">
        <v>0</v>
      </c>
      <c r="K48" s="28"/>
      <c r="L48" s="28"/>
      <c r="M48" s="28"/>
      <c r="N48" s="28"/>
      <c r="O48" s="28"/>
    </row>
    <row r="49" spans="1:15" s="42" customFormat="1" ht="20.100000000000001" customHeight="1" x14ac:dyDescent="0.2">
      <c r="A49" s="183"/>
      <c r="B49" s="183"/>
      <c r="C49" s="26" t="s">
        <v>10</v>
      </c>
      <c r="D49" s="147">
        <v>0</v>
      </c>
      <c r="E49" s="147">
        <v>0</v>
      </c>
      <c r="F49" s="147">
        <v>0</v>
      </c>
      <c r="G49" s="147">
        <v>0</v>
      </c>
      <c r="H49" s="147">
        <v>0</v>
      </c>
      <c r="I49" s="147">
        <v>0</v>
      </c>
      <c r="J49" s="86">
        <v>0</v>
      </c>
      <c r="L49" s="28"/>
      <c r="M49" s="28"/>
      <c r="N49" s="28"/>
      <c r="O49" s="28"/>
    </row>
    <row r="50" spans="1:15" s="42" customFormat="1" ht="20.100000000000001" customHeight="1" x14ac:dyDescent="0.2">
      <c r="A50" s="184" t="s">
        <v>18</v>
      </c>
      <c r="B50" s="186"/>
      <c r="C50" s="186"/>
      <c r="D50" s="88">
        <f t="shared" ref="D50:J50" si="2">SUM(D42:D49)</f>
        <v>0</v>
      </c>
      <c r="E50" s="88">
        <f t="shared" si="2"/>
        <v>4</v>
      </c>
      <c r="F50" s="88">
        <f t="shared" si="2"/>
        <v>1442</v>
      </c>
      <c r="G50" s="88">
        <f t="shared" si="2"/>
        <v>1367</v>
      </c>
      <c r="H50" s="88">
        <f t="shared" si="2"/>
        <v>1031</v>
      </c>
      <c r="I50" s="88">
        <f t="shared" si="2"/>
        <v>1201</v>
      </c>
      <c r="J50" s="88">
        <f t="shared" si="2"/>
        <v>5045</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18" t="s">
        <v>19</v>
      </c>
      <c r="B52" s="219"/>
      <c r="C52" s="219"/>
      <c r="D52" s="219"/>
      <c r="E52" s="219"/>
      <c r="F52" s="219"/>
      <c r="G52" s="219"/>
      <c r="H52" s="219"/>
      <c r="I52" s="219"/>
      <c r="J52" s="219"/>
      <c r="M52" s="73"/>
      <c r="N52" s="73"/>
      <c r="O52" s="73"/>
    </row>
    <row r="53" spans="1:15" s="64" customFormat="1" ht="20.100000000000001" customHeight="1" x14ac:dyDescent="0.2">
      <c r="A53" s="220" t="s">
        <v>39</v>
      </c>
      <c r="B53" s="220"/>
      <c r="C53" s="220"/>
      <c r="D53" s="220"/>
      <c r="E53" s="220"/>
      <c r="F53" s="220"/>
      <c r="G53" s="220"/>
      <c r="H53" s="220"/>
      <c r="I53" s="220"/>
      <c r="J53" s="220"/>
      <c r="K53" s="65"/>
      <c r="L53" s="65"/>
      <c r="M53" s="65"/>
      <c r="N53" s="65"/>
      <c r="O53" s="73"/>
    </row>
    <row r="54" spans="1:15" s="64" customFormat="1" ht="20.100000000000001" customHeight="1" x14ac:dyDescent="0.2">
      <c r="A54" s="220"/>
      <c r="B54" s="220"/>
      <c r="C54" s="220"/>
      <c r="D54" s="220"/>
      <c r="E54" s="220"/>
      <c r="F54" s="220"/>
      <c r="G54" s="220"/>
      <c r="H54" s="220"/>
      <c r="I54" s="220"/>
      <c r="J54" s="220"/>
      <c r="K54" s="65"/>
      <c r="L54" s="65"/>
      <c r="M54" s="65"/>
      <c r="N54" s="65"/>
      <c r="O54" s="73"/>
    </row>
    <row r="55" spans="1:15" s="64" customFormat="1" ht="20.100000000000001" customHeight="1" x14ac:dyDescent="0.2">
      <c r="A55" s="217" t="s">
        <v>35</v>
      </c>
      <c r="B55" s="217"/>
      <c r="C55" s="217"/>
      <c r="D55" s="217"/>
      <c r="E55" s="217"/>
      <c r="F55" s="217"/>
      <c r="G55" s="217"/>
      <c r="H55" s="217"/>
      <c r="I55" s="217"/>
      <c r="J55" s="217"/>
      <c r="K55" s="65"/>
      <c r="L55" s="65"/>
      <c r="M55" s="65"/>
      <c r="N55" s="73"/>
      <c r="O55" s="73"/>
    </row>
    <row r="56" spans="1:15" s="64" customFormat="1" ht="20.100000000000001" customHeight="1" x14ac:dyDescent="0.2">
      <c r="A56" s="222" t="s">
        <v>30</v>
      </c>
      <c r="B56" s="223"/>
      <c r="C56" s="223"/>
      <c r="D56" s="223"/>
      <c r="E56" s="223"/>
      <c r="F56" s="223"/>
      <c r="G56" s="223"/>
      <c r="H56" s="223"/>
      <c r="I56" s="223"/>
      <c r="J56" s="223"/>
      <c r="K56" s="66"/>
      <c r="L56" s="66"/>
      <c r="M56" s="31"/>
      <c r="N56" s="73"/>
      <c r="O56" s="73"/>
    </row>
    <row r="57" spans="1:15" s="64" customFormat="1" ht="12.75" x14ac:dyDescent="0.2">
      <c r="A57" s="220" t="s">
        <v>31</v>
      </c>
      <c r="B57" s="221"/>
      <c r="C57" s="221"/>
      <c r="D57" s="221"/>
      <c r="E57" s="221"/>
      <c r="F57" s="221"/>
      <c r="G57" s="221"/>
      <c r="H57" s="221"/>
      <c r="I57" s="221"/>
      <c r="J57" s="221"/>
      <c r="K57" s="74"/>
      <c r="L57" s="74"/>
      <c r="M57" s="65"/>
      <c r="N57" s="73"/>
      <c r="O57" s="73"/>
    </row>
    <row r="58" spans="1:15" s="64" customFormat="1" ht="20.100000000000001" customHeight="1" x14ac:dyDescent="0.2">
      <c r="A58" s="221"/>
      <c r="B58" s="221"/>
      <c r="C58" s="221"/>
      <c r="D58" s="221"/>
      <c r="E58" s="221"/>
      <c r="F58" s="221"/>
      <c r="G58" s="221"/>
      <c r="H58" s="221"/>
      <c r="I58" s="221"/>
      <c r="J58" s="221"/>
      <c r="K58" s="74"/>
      <c r="L58" s="74"/>
      <c r="M58" s="65"/>
      <c r="N58" s="73"/>
      <c r="O58" s="73"/>
    </row>
    <row r="59" spans="1:15" s="75" customFormat="1" ht="20.100000000000001" customHeight="1" x14ac:dyDescent="0.2">
      <c r="A59" s="215" t="s">
        <v>59</v>
      </c>
      <c r="B59" s="216"/>
      <c r="C59" s="216"/>
      <c r="D59" s="216"/>
      <c r="E59" s="216"/>
      <c r="F59" s="216"/>
      <c r="G59" s="216"/>
      <c r="H59" s="216"/>
      <c r="I59" s="216"/>
      <c r="J59" s="216"/>
      <c r="K59" s="67"/>
      <c r="L59" s="67"/>
    </row>
    <row r="60" spans="1:15" ht="20.100000000000001" customHeight="1" x14ac:dyDescent="0.2">
      <c r="A60" s="102"/>
      <c r="B60" s="102"/>
      <c r="C60" s="102"/>
      <c r="D60" s="102"/>
      <c r="E60" s="102"/>
      <c r="F60" s="102"/>
      <c r="G60" s="102"/>
      <c r="H60" s="102"/>
      <c r="I60" s="102"/>
      <c r="J60" s="102"/>
    </row>
  </sheetData>
  <mergeCells count="22">
    <mergeCell ref="C1:E1"/>
    <mergeCell ref="A1:B2"/>
    <mergeCell ref="A24:B24"/>
    <mergeCell ref="C14:J14"/>
    <mergeCell ref="A14:B15"/>
    <mergeCell ref="A16:A23"/>
    <mergeCell ref="A3:A10"/>
    <mergeCell ref="A11:B11"/>
    <mergeCell ref="A50:C50"/>
    <mergeCell ref="C27:J27"/>
    <mergeCell ref="A27:B28"/>
    <mergeCell ref="D40:J40"/>
    <mergeCell ref="A40:C41"/>
    <mergeCell ref="A29:A36"/>
    <mergeCell ref="A37:B37"/>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31/07/2022
</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60"/>
  <sheetViews>
    <sheetView view="pageLayout" topLeftCell="A46" zoomScaleNormal="100" workbookViewId="0">
      <selection activeCell="A60" sqref="A60"/>
    </sheetView>
  </sheetViews>
  <sheetFormatPr defaultColWidth="9.140625" defaultRowHeight="20.100000000000001" customHeight="1" x14ac:dyDescent="0.2"/>
  <cols>
    <col min="1" max="2" width="8.7109375" style="45" customWidth="1"/>
    <col min="3" max="15" width="12.7109375" style="45" customWidth="1"/>
    <col min="16" max="21" width="12.7109375" style="53" customWidth="1"/>
    <col min="22" max="16384" width="9.140625" style="53"/>
  </cols>
  <sheetData>
    <row r="1" spans="1:15" s="42" customFormat="1" ht="20.100000000000001" customHeight="1" x14ac:dyDescent="0.2">
      <c r="A1" s="203" t="s">
        <v>11</v>
      </c>
      <c r="B1" s="206"/>
      <c r="C1" s="210"/>
      <c r="D1" s="211"/>
      <c r="E1" s="212"/>
      <c r="F1" s="62"/>
      <c r="G1" s="28"/>
      <c r="H1" s="28"/>
      <c r="I1" s="28"/>
      <c r="J1" s="28"/>
      <c r="K1" s="28"/>
      <c r="L1" s="28"/>
      <c r="M1" s="28"/>
      <c r="N1" s="28"/>
      <c r="O1" s="28"/>
    </row>
    <row r="2" spans="1:15" s="48" customFormat="1" ht="50.1" customHeight="1" x14ac:dyDescent="0.2">
      <c r="A2" s="206"/>
      <c r="B2" s="206"/>
      <c r="C2" s="13" t="s">
        <v>22</v>
      </c>
      <c r="D2" s="13" t="s">
        <v>23</v>
      </c>
      <c r="E2" s="17" t="s">
        <v>24</v>
      </c>
      <c r="F2" s="47"/>
      <c r="G2" s="25"/>
      <c r="H2" s="25"/>
      <c r="I2" s="25"/>
      <c r="J2" s="25"/>
      <c r="K2" s="25"/>
      <c r="L2" s="25"/>
      <c r="M2" s="25"/>
      <c r="N2" s="25"/>
      <c r="O2" s="25"/>
    </row>
    <row r="3" spans="1:15" s="42" customFormat="1" ht="20.100000000000001" customHeight="1" x14ac:dyDescent="0.2">
      <c r="A3" s="209" t="s">
        <v>17</v>
      </c>
      <c r="B3" s="26" t="s">
        <v>3</v>
      </c>
      <c r="C3" s="148">
        <v>1834603</v>
      </c>
      <c r="D3" s="146">
        <v>0.42770000000000002</v>
      </c>
      <c r="E3" s="19">
        <f>IF(C3=0,0,(C3-'Jul 22'!C3)/'Jul 22'!C3)</f>
        <v>-6.9176898402013647E-4</v>
      </c>
      <c r="F3" s="49"/>
      <c r="G3" s="29"/>
      <c r="H3" s="29"/>
      <c r="I3" s="36"/>
      <c r="J3" s="76"/>
      <c r="K3" s="29"/>
      <c r="L3" s="29"/>
      <c r="M3" s="28"/>
      <c r="N3" s="28"/>
      <c r="O3" s="28"/>
    </row>
    <row r="4" spans="1:15" s="42" customFormat="1" ht="20.100000000000001" customHeight="1" x14ac:dyDescent="0.2">
      <c r="A4" s="209"/>
      <c r="B4" s="26" t="s">
        <v>4</v>
      </c>
      <c r="C4" s="148">
        <v>458529</v>
      </c>
      <c r="D4" s="146">
        <v>0.1069</v>
      </c>
      <c r="E4" s="19">
        <f>IF(C4=0,0,(C4-'Jul 22'!C4)/'Jul 22'!C4)</f>
        <v>1.6580378792843567E-3</v>
      </c>
      <c r="F4" s="49"/>
      <c r="G4" s="29"/>
      <c r="H4" s="29"/>
      <c r="I4" s="36"/>
      <c r="J4" s="76"/>
      <c r="K4" s="29"/>
      <c r="L4" s="29"/>
      <c r="M4" s="28"/>
      <c r="N4" s="28"/>
      <c r="O4" s="28"/>
    </row>
    <row r="5" spans="1:15" s="42" customFormat="1" ht="20.100000000000001" customHeight="1" x14ac:dyDescent="0.2">
      <c r="A5" s="209"/>
      <c r="B5" s="26" t="s">
        <v>5</v>
      </c>
      <c r="C5" s="148">
        <v>633501</v>
      </c>
      <c r="D5" s="146">
        <v>0.1477</v>
      </c>
      <c r="E5" s="19">
        <f>IF(C5=0,0,(C5-'Jul 22'!C5)/'Jul 22'!C5)</f>
        <v>9.4801556641560059E-4</v>
      </c>
      <c r="F5" s="49"/>
      <c r="G5" s="29"/>
      <c r="H5" s="29"/>
      <c r="I5" s="36"/>
      <c r="J5" s="76"/>
      <c r="K5" s="29"/>
      <c r="L5" s="29"/>
      <c r="M5" s="28"/>
      <c r="N5" s="28"/>
      <c r="O5" s="28"/>
    </row>
    <row r="6" spans="1:15" s="42" customFormat="1" ht="20.100000000000001" customHeight="1" x14ac:dyDescent="0.2">
      <c r="A6" s="209"/>
      <c r="B6" s="26" t="s">
        <v>6</v>
      </c>
      <c r="C6" s="148">
        <v>748399</v>
      </c>
      <c r="D6" s="146">
        <v>0.17449999999999999</v>
      </c>
      <c r="E6" s="19">
        <f>IF(C6=0,0,(C6-'Jul 22'!C6)/'Jul 22'!C6)</f>
        <v>1.2415197378894966E-3</v>
      </c>
      <c r="F6" s="49"/>
      <c r="G6" s="29"/>
      <c r="H6" s="29"/>
      <c r="I6" s="36"/>
      <c r="J6" s="76"/>
      <c r="K6" s="29"/>
      <c r="L6" s="29"/>
      <c r="M6" s="28"/>
      <c r="N6" s="28"/>
      <c r="O6" s="28"/>
    </row>
    <row r="7" spans="1:15" s="42" customFormat="1" ht="20.100000000000001" customHeight="1" x14ac:dyDescent="0.2">
      <c r="A7" s="209"/>
      <c r="B7" s="26" t="s">
        <v>7</v>
      </c>
      <c r="C7" s="148">
        <v>437396</v>
      </c>
      <c r="D7" s="146">
        <v>0.10199999999999999</v>
      </c>
      <c r="E7" s="19">
        <f>IF(C7=0,0,(C7-'Jul 22'!C7)/'Jul 22'!C7)</f>
        <v>7.5452198745664357E-5</v>
      </c>
      <c r="F7" s="49"/>
      <c r="G7" s="29"/>
      <c r="H7" s="29"/>
      <c r="I7" s="36"/>
      <c r="J7" s="76"/>
      <c r="K7" s="29"/>
      <c r="L7" s="29"/>
      <c r="M7" s="28"/>
      <c r="N7" s="28"/>
      <c r="O7" s="28"/>
    </row>
    <row r="8" spans="1:15" s="42" customFormat="1" ht="20.100000000000001" customHeight="1" x14ac:dyDescent="0.2">
      <c r="A8" s="209"/>
      <c r="B8" s="26" t="s">
        <v>8</v>
      </c>
      <c r="C8" s="148">
        <v>137597</v>
      </c>
      <c r="D8" s="146">
        <v>3.2099999999999997E-2</v>
      </c>
      <c r="E8" s="19">
        <f>IF(C8=0,0,(C8-'Jul 22'!C8)/'Jul 22'!C8)</f>
        <v>1.0175675773896484E-4</v>
      </c>
      <c r="F8" s="49"/>
      <c r="G8" s="29"/>
      <c r="H8" s="29"/>
      <c r="I8" s="36"/>
      <c r="J8" s="76"/>
      <c r="K8" s="29"/>
      <c r="L8" s="29"/>
      <c r="M8" s="28"/>
      <c r="N8" s="28"/>
      <c r="O8" s="28"/>
    </row>
    <row r="9" spans="1:15" s="42" customFormat="1" ht="20.100000000000001" customHeight="1" x14ac:dyDescent="0.2">
      <c r="A9" s="209"/>
      <c r="B9" s="26" t="s">
        <v>9</v>
      </c>
      <c r="C9" s="148">
        <v>8585</v>
      </c>
      <c r="D9" s="146">
        <v>2E-3</v>
      </c>
      <c r="E9" s="19">
        <f>IF(C9=0,0,(C9-'Jul 22'!C9)/'Jul 22'!C9)</f>
        <v>1.8671957054498774E-3</v>
      </c>
      <c r="F9" s="49"/>
      <c r="G9" s="29"/>
      <c r="H9" s="29"/>
      <c r="I9" s="36"/>
      <c r="J9" s="76"/>
      <c r="K9" s="29"/>
      <c r="L9" s="29"/>
      <c r="M9" s="28"/>
      <c r="N9" s="28"/>
      <c r="O9" s="28"/>
    </row>
    <row r="10" spans="1:15" s="42" customFormat="1" ht="20.100000000000001" customHeight="1" x14ac:dyDescent="0.2">
      <c r="A10" s="209"/>
      <c r="B10" s="26" t="s">
        <v>10</v>
      </c>
      <c r="C10" s="148">
        <v>30455</v>
      </c>
      <c r="D10" s="146">
        <v>7.1000000000000004E-3</v>
      </c>
      <c r="E10" s="19">
        <f>IF(C10=0,0,(C10-'Jul 22'!C10)/'Jul 22'!C10)</f>
        <v>2.4027384635639522E-3</v>
      </c>
      <c r="F10" s="49"/>
      <c r="G10" s="29"/>
      <c r="H10" s="29"/>
      <c r="I10" s="36"/>
      <c r="J10" s="76"/>
      <c r="K10" s="29"/>
      <c r="L10" s="29"/>
      <c r="M10" s="28"/>
      <c r="N10" s="28"/>
      <c r="O10" s="28"/>
    </row>
    <row r="11" spans="1:15" s="42" customFormat="1" ht="20.100000000000001" customHeight="1" x14ac:dyDescent="0.2">
      <c r="A11" s="184" t="s">
        <v>18</v>
      </c>
      <c r="B11" s="185"/>
      <c r="C11" s="63">
        <f>SUM(C3:C10)</f>
        <v>4289065</v>
      </c>
      <c r="D11" s="23">
        <f>SUM(D3:D10)</f>
        <v>0.99999999999999989</v>
      </c>
      <c r="E11" s="24">
        <f>IF(C11=0,0,(C11-'Jul 22'!C11)/'Jul 22'!C11)</f>
        <v>2.6889544374977847E-4</v>
      </c>
      <c r="F11" s="50"/>
      <c r="G11" s="16"/>
      <c r="H11" s="16"/>
      <c r="I11" s="77"/>
      <c r="J11" s="29"/>
      <c r="K11" s="29"/>
      <c r="L11" s="29"/>
      <c r="M11" s="28"/>
      <c r="N11" s="28"/>
      <c r="O11" s="28"/>
    </row>
    <row r="12" spans="1:15" s="42" customFormat="1" ht="20.100000000000001" customHeight="1" x14ac:dyDescent="0.2">
      <c r="A12" s="28"/>
      <c r="B12" s="28"/>
      <c r="C12" s="28"/>
      <c r="D12" s="28"/>
      <c r="E12" s="28"/>
      <c r="F12" s="28"/>
      <c r="G12" s="29"/>
      <c r="H12" s="29"/>
      <c r="I12" s="29"/>
      <c r="J12" s="29"/>
      <c r="K12" s="29"/>
      <c r="L12" s="29"/>
      <c r="M12" s="28"/>
      <c r="N12" s="28"/>
      <c r="O12" s="28"/>
    </row>
    <row r="14" spans="1:15" s="42" customFormat="1" ht="20.100000000000001" customHeight="1" x14ac:dyDescent="0.2">
      <c r="A14" s="184" t="s">
        <v>11</v>
      </c>
      <c r="B14" s="184"/>
      <c r="C14" s="199" t="s">
        <v>1</v>
      </c>
      <c r="D14" s="211"/>
      <c r="E14" s="211"/>
      <c r="F14" s="211"/>
      <c r="G14" s="211"/>
      <c r="H14" s="211"/>
      <c r="I14" s="211"/>
      <c r="J14" s="239"/>
      <c r="K14" s="28"/>
      <c r="L14" s="28"/>
      <c r="M14" s="28"/>
      <c r="N14" s="28"/>
      <c r="O14" s="28"/>
    </row>
    <row r="15" spans="1:15" s="42" customFormat="1" ht="39.950000000000003" customHeight="1" x14ac:dyDescent="0.2">
      <c r="A15" s="184"/>
      <c r="B15" s="184"/>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9" t="s">
        <v>17</v>
      </c>
      <c r="B16" s="26" t="s">
        <v>3</v>
      </c>
      <c r="C16" s="35">
        <v>13688</v>
      </c>
      <c r="D16" s="79">
        <v>21503</v>
      </c>
      <c r="E16" s="79">
        <v>162018</v>
      </c>
      <c r="F16" s="79">
        <v>206626</v>
      </c>
      <c r="G16" s="79">
        <v>193347</v>
      </c>
      <c r="H16" s="79">
        <v>292829</v>
      </c>
      <c r="I16" s="79">
        <v>890011</v>
      </c>
      <c r="J16" s="106">
        <f>I16/'ABS Estimated Population'!D3</f>
        <v>0.26612726227803318</v>
      </c>
      <c r="K16" s="68"/>
      <c r="L16" s="28"/>
      <c r="M16" s="28"/>
      <c r="N16" s="28"/>
    </row>
    <row r="17" spans="1:15" s="42" customFormat="1" ht="20.100000000000001" customHeight="1" x14ac:dyDescent="0.2">
      <c r="A17" s="209"/>
      <c r="B17" s="26" t="s">
        <v>4</v>
      </c>
      <c r="C17" s="35">
        <v>15005</v>
      </c>
      <c r="D17" s="79">
        <v>23329</v>
      </c>
      <c r="E17" s="79">
        <v>53361</v>
      </c>
      <c r="F17" s="79">
        <v>58810</v>
      </c>
      <c r="G17" s="79">
        <v>48701</v>
      </c>
      <c r="H17" s="79">
        <v>64940</v>
      </c>
      <c r="I17" s="79">
        <v>264146</v>
      </c>
      <c r="J17" s="106">
        <f>I17/'ABS Estimated Population'!D4</f>
        <v>9.6508752597719558E-2</v>
      </c>
      <c r="K17" s="68"/>
      <c r="L17" s="28"/>
      <c r="M17" s="28"/>
      <c r="N17" s="28"/>
    </row>
    <row r="18" spans="1:15" s="42" customFormat="1" ht="20.100000000000001" customHeight="1" x14ac:dyDescent="0.2">
      <c r="A18" s="209"/>
      <c r="B18" s="26" t="s">
        <v>5</v>
      </c>
      <c r="C18" s="35">
        <v>12465</v>
      </c>
      <c r="D18" s="79">
        <v>24624</v>
      </c>
      <c r="E18" s="79">
        <v>84607</v>
      </c>
      <c r="F18" s="79">
        <v>77428</v>
      </c>
      <c r="G18" s="79">
        <v>55650</v>
      </c>
      <c r="H18" s="79">
        <v>56877</v>
      </c>
      <c r="I18" s="79">
        <v>311651</v>
      </c>
      <c r="J18" s="106">
        <f>I18/'ABS Estimated Population'!D5</f>
        <v>0.14682567351615383</v>
      </c>
      <c r="K18" s="68"/>
      <c r="L18" s="28"/>
      <c r="M18" s="28"/>
      <c r="N18" s="28"/>
    </row>
    <row r="19" spans="1:15" s="42" customFormat="1" ht="20.100000000000001" customHeight="1" x14ac:dyDescent="0.2">
      <c r="A19" s="209"/>
      <c r="B19" s="26" t="s">
        <v>6</v>
      </c>
      <c r="C19" s="35">
        <v>32200</v>
      </c>
      <c r="D19" s="79">
        <v>53024</v>
      </c>
      <c r="E19" s="79">
        <v>63929</v>
      </c>
      <c r="F19" s="79">
        <v>58957</v>
      </c>
      <c r="G19" s="79">
        <v>55605</v>
      </c>
      <c r="H19" s="79">
        <v>84417</v>
      </c>
      <c r="I19" s="79">
        <v>348132</v>
      </c>
      <c r="J19" s="107">
        <f>I19/'ABS Estimated Population'!D6</f>
        <v>0.47185656662040248</v>
      </c>
      <c r="K19" s="68"/>
      <c r="L19" s="28"/>
      <c r="M19" s="28"/>
      <c r="N19" s="28"/>
    </row>
    <row r="20" spans="1:15" s="42" customFormat="1" ht="20.100000000000001" customHeight="1" x14ac:dyDescent="0.2">
      <c r="A20" s="209"/>
      <c r="B20" s="26" t="s">
        <v>7</v>
      </c>
      <c r="C20" s="35">
        <v>4851</v>
      </c>
      <c r="D20" s="79">
        <v>7580</v>
      </c>
      <c r="E20" s="79">
        <v>27222</v>
      </c>
      <c r="F20" s="79">
        <v>52522</v>
      </c>
      <c r="G20" s="79">
        <v>51141</v>
      </c>
      <c r="H20" s="79">
        <v>75916</v>
      </c>
      <c r="I20" s="79">
        <v>219232</v>
      </c>
      <c r="J20" s="107">
        <f>I20/'ABS Estimated Population'!D7</f>
        <v>0.20381218176426127</v>
      </c>
      <c r="K20" s="68"/>
      <c r="L20" s="28"/>
      <c r="M20" s="28"/>
      <c r="N20" s="28"/>
    </row>
    <row r="21" spans="1:15" s="42" customFormat="1" ht="20.100000000000001" customHeight="1" x14ac:dyDescent="0.2">
      <c r="A21" s="209"/>
      <c r="B21" s="26" t="s">
        <v>8</v>
      </c>
      <c r="C21" s="35">
        <v>1516</v>
      </c>
      <c r="D21" s="79">
        <v>2144</v>
      </c>
      <c r="E21" s="79">
        <v>7858</v>
      </c>
      <c r="F21" s="79">
        <v>15144</v>
      </c>
      <c r="G21" s="79">
        <v>15977</v>
      </c>
      <c r="H21" s="79">
        <v>25634</v>
      </c>
      <c r="I21" s="79">
        <v>68273</v>
      </c>
      <c r="J21" s="107">
        <f>I21/'ABS Estimated Population'!D8</f>
        <v>0.30296293337948355</v>
      </c>
      <c r="K21" s="68"/>
      <c r="L21" s="28"/>
      <c r="M21" s="28"/>
      <c r="N21" s="28"/>
    </row>
    <row r="22" spans="1:15" s="42" customFormat="1" ht="20.100000000000001" customHeight="1" x14ac:dyDescent="0.2">
      <c r="A22" s="209"/>
      <c r="B22" s="26" t="s">
        <v>9</v>
      </c>
      <c r="C22" s="35">
        <v>381</v>
      </c>
      <c r="D22" s="79">
        <v>825</v>
      </c>
      <c r="E22" s="79">
        <v>931</v>
      </c>
      <c r="F22" s="79">
        <v>1176</v>
      </c>
      <c r="G22" s="79">
        <v>896</v>
      </c>
      <c r="H22" s="79">
        <v>699</v>
      </c>
      <c r="I22" s="79">
        <v>4908</v>
      </c>
      <c r="J22" s="107">
        <f>I22/'ABS Estimated Population'!D9</f>
        <v>5.2610140422338941E-2</v>
      </c>
      <c r="K22" s="68"/>
      <c r="L22" s="28"/>
      <c r="M22" s="28"/>
      <c r="N22" s="28"/>
    </row>
    <row r="23" spans="1:15" s="42" customFormat="1" ht="20.100000000000001" customHeight="1" x14ac:dyDescent="0.2">
      <c r="A23" s="209"/>
      <c r="B23" s="26" t="s">
        <v>10</v>
      </c>
      <c r="C23" s="35">
        <v>1699</v>
      </c>
      <c r="D23" s="79">
        <v>2564</v>
      </c>
      <c r="E23" s="79">
        <v>3315</v>
      </c>
      <c r="F23" s="79">
        <v>4037</v>
      </c>
      <c r="G23" s="79">
        <v>3080</v>
      </c>
      <c r="H23" s="79">
        <v>3401</v>
      </c>
      <c r="I23" s="79">
        <v>18096</v>
      </c>
      <c r="J23" s="107">
        <f>I23/'ABS Estimated Population'!D10</f>
        <v>0.10242245868236359</v>
      </c>
      <c r="K23" s="68"/>
      <c r="L23" s="28"/>
      <c r="M23" s="28"/>
      <c r="N23" s="28"/>
    </row>
    <row r="24" spans="1:15" s="42" customFormat="1" ht="20.100000000000001" customHeight="1" x14ac:dyDescent="0.2">
      <c r="A24" s="184" t="s">
        <v>18</v>
      </c>
      <c r="B24" s="185"/>
      <c r="C24" s="63">
        <f t="shared" ref="C24:I24" si="0">SUM(C16:C23)</f>
        <v>81805</v>
      </c>
      <c r="D24" s="63">
        <f t="shared" si="0"/>
        <v>135593</v>
      </c>
      <c r="E24" s="63">
        <f t="shared" si="0"/>
        <v>403241</v>
      </c>
      <c r="F24" s="63">
        <f t="shared" si="0"/>
        <v>474700</v>
      </c>
      <c r="G24" s="63">
        <f t="shared" si="0"/>
        <v>424397</v>
      </c>
      <c r="H24" s="63">
        <f t="shared" si="0"/>
        <v>604713</v>
      </c>
      <c r="I24" s="63">
        <f t="shared" si="0"/>
        <v>2124449</v>
      </c>
      <c r="J24" s="108">
        <f>I24/'ABS Estimated Population'!D11</f>
        <v>0.20208435828566709</v>
      </c>
      <c r="K24" s="28"/>
      <c r="L24" s="28"/>
      <c r="M24" s="28"/>
      <c r="N24" s="28"/>
    </row>
    <row r="27" spans="1:15" s="42" customFormat="1" ht="20.100000000000001" customHeight="1" x14ac:dyDescent="0.2">
      <c r="A27" s="184" t="s">
        <v>11</v>
      </c>
      <c r="B27" s="184"/>
      <c r="C27" s="201" t="s">
        <v>0</v>
      </c>
      <c r="D27" s="202"/>
      <c r="E27" s="202"/>
      <c r="F27" s="202"/>
      <c r="G27" s="202"/>
      <c r="H27" s="202"/>
      <c r="I27" s="202"/>
      <c r="J27" s="238"/>
      <c r="K27" s="28"/>
      <c r="L27" s="28"/>
      <c r="M27" s="28"/>
      <c r="N27" s="28"/>
      <c r="O27" s="28"/>
    </row>
    <row r="28" spans="1:15" s="42" customFormat="1" ht="39.950000000000003" customHeight="1" x14ac:dyDescent="0.2">
      <c r="A28" s="184"/>
      <c r="B28" s="184"/>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82" t="s">
        <v>17</v>
      </c>
      <c r="B29" s="26" t="s">
        <v>3</v>
      </c>
      <c r="C29" s="35">
        <v>3934</v>
      </c>
      <c r="D29" s="79">
        <v>11192</v>
      </c>
      <c r="E29" s="79">
        <v>167529</v>
      </c>
      <c r="F29" s="79">
        <v>213095</v>
      </c>
      <c r="G29" s="79">
        <v>205645</v>
      </c>
      <c r="H29" s="79">
        <v>343164</v>
      </c>
      <c r="I29" s="79">
        <v>944559</v>
      </c>
      <c r="J29" s="107">
        <f>I29/'ABS Estimated Population'!C3</f>
        <v>0.31005093117791643</v>
      </c>
      <c r="K29" s="68"/>
      <c r="L29" s="28"/>
      <c r="M29" s="28"/>
      <c r="N29" s="28"/>
    </row>
    <row r="30" spans="1:15" s="42" customFormat="1" ht="20.100000000000001" customHeight="1" x14ac:dyDescent="0.2">
      <c r="A30" s="182"/>
      <c r="B30" s="26" t="s">
        <v>4</v>
      </c>
      <c r="C30" s="35">
        <v>4329</v>
      </c>
      <c r="D30" s="79">
        <v>11574</v>
      </c>
      <c r="E30" s="79">
        <v>39200</v>
      </c>
      <c r="F30" s="79">
        <v>42691</v>
      </c>
      <c r="G30" s="79">
        <v>38938</v>
      </c>
      <c r="H30" s="79">
        <v>53987</v>
      </c>
      <c r="I30" s="79">
        <v>190719</v>
      </c>
      <c r="J30" s="107">
        <f>I30/'ABS Estimated Population'!C4</f>
        <v>7.2376984666108549E-2</v>
      </c>
      <c r="K30" s="68"/>
      <c r="L30" s="28"/>
      <c r="M30" s="28"/>
      <c r="N30" s="28"/>
    </row>
    <row r="31" spans="1:15" s="42" customFormat="1" ht="20.100000000000001" customHeight="1" x14ac:dyDescent="0.2">
      <c r="A31" s="182"/>
      <c r="B31" s="26" t="s">
        <v>5</v>
      </c>
      <c r="C31" s="35">
        <v>3044</v>
      </c>
      <c r="D31" s="79">
        <v>15693</v>
      </c>
      <c r="E31" s="79">
        <v>94508</v>
      </c>
      <c r="F31" s="79">
        <v>85495</v>
      </c>
      <c r="G31" s="79">
        <v>59447</v>
      </c>
      <c r="H31" s="79">
        <v>63661</v>
      </c>
      <c r="I31" s="79">
        <v>321848</v>
      </c>
      <c r="J31" s="107">
        <f>I31/'ABS Estimated Population'!C5</f>
        <v>0.15844957225488165</v>
      </c>
      <c r="K31" s="68"/>
      <c r="L31" s="28"/>
      <c r="M31" s="28"/>
      <c r="N31" s="28"/>
    </row>
    <row r="32" spans="1:15" s="42" customFormat="1" ht="20.100000000000001" customHeight="1" x14ac:dyDescent="0.2">
      <c r="A32" s="182"/>
      <c r="B32" s="26" t="s">
        <v>6</v>
      </c>
      <c r="C32" s="35">
        <v>34008</v>
      </c>
      <c r="D32" s="79">
        <v>65272</v>
      </c>
      <c r="E32" s="79">
        <v>74770</v>
      </c>
      <c r="F32" s="79">
        <v>67480</v>
      </c>
      <c r="G32" s="79">
        <v>60990</v>
      </c>
      <c r="H32" s="79">
        <v>97682</v>
      </c>
      <c r="I32" s="79">
        <v>400202</v>
      </c>
      <c r="J32" s="107">
        <f>I32/'ABS Estimated Population'!C6</f>
        <v>0.56697641010238675</v>
      </c>
      <c r="K32" s="68"/>
      <c r="L32" s="28"/>
      <c r="M32" s="28"/>
      <c r="N32" s="28"/>
    </row>
    <row r="33" spans="1:16" s="42" customFormat="1" ht="20.100000000000001" customHeight="1" x14ac:dyDescent="0.2">
      <c r="A33" s="182"/>
      <c r="B33" s="26" t="s">
        <v>7</v>
      </c>
      <c r="C33" s="35">
        <v>1221</v>
      </c>
      <c r="D33" s="79">
        <v>3343</v>
      </c>
      <c r="E33" s="79">
        <v>25007</v>
      </c>
      <c r="F33" s="79">
        <v>52553</v>
      </c>
      <c r="G33" s="79">
        <v>51551</v>
      </c>
      <c r="H33" s="79">
        <v>83208</v>
      </c>
      <c r="I33" s="79">
        <v>216883</v>
      </c>
      <c r="J33" s="107">
        <f>I33/'ABS Estimated Population'!C7</f>
        <v>0.20606989442959581</v>
      </c>
      <c r="K33" s="68"/>
      <c r="L33" s="28"/>
      <c r="M33" s="28"/>
      <c r="N33" s="28"/>
    </row>
    <row r="34" spans="1:16" s="42" customFormat="1" ht="20.100000000000001" customHeight="1" x14ac:dyDescent="0.2">
      <c r="A34" s="182"/>
      <c r="B34" s="26" t="s">
        <v>8</v>
      </c>
      <c r="C34" s="35">
        <v>354</v>
      </c>
      <c r="D34" s="79">
        <v>874</v>
      </c>
      <c r="E34" s="79">
        <v>7271</v>
      </c>
      <c r="F34" s="79">
        <v>15760</v>
      </c>
      <c r="G34" s="79">
        <v>16138</v>
      </c>
      <c r="H34" s="79">
        <v>28927</v>
      </c>
      <c r="I34" s="79">
        <v>69324</v>
      </c>
      <c r="J34" s="107">
        <f>I34/'ABS Estimated Population'!C8</f>
        <v>0.32060009619297791</v>
      </c>
      <c r="K34" s="68"/>
      <c r="L34" s="28"/>
      <c r="M34" s="28"/>
      <c r="N34" s="28"/>
    </row>
    <row r="35" spans="1:16" s="42" customFormat="1" ht="20.100000000000001" customHeight="1" x14ac:dyDescent="0.2">
      <c r="A35" s="182"/>
      <c r="B35" s="26" t="s">
        <v>9</v>
      </c>
      <c r="C35" s="35">
        <v>119</v>
      </c>
      <c r="D35" s="79">
        <v>331</v>
      </c>
      <c r="E35" s="79">
        <v>576</v>
      </c>
      <c r="F35" s="79">
        <v>958</v>
      </c>
      <c r="G35" s="79">
        <v>922</v>
      </c>
      <c r="H35" s="79">
        <v>771</v>
      </c>
      <c r="I35" s="79">
        <v>3677</v>
      </c>
      <c r="J35" s="107">
        <f>I35/'ABS Estimated Population'!C9</f>
        <v>3.7745339574607864E-2</v>
      </c>
      <c r="K35" s="68"/>
      <c r="L35" s="28"/>
      <c r="M35" s="28"/>
      <c r="N35" s="28"/>
    </row>
    <row r="36" spans="1:16" s="42" customFormat="1" ht="20.100000000000001" customHeight="1" x14ac:dyDescent="0.2">
      <c r="A36" s="182"/>
      <c r="B36" s="26" t="s">
        <v>10</v>
      </c>
      <c r="C36" s="35">
        <v>520</v>
      </c>
      <c r="D36" s="79">
        <v>1331</v>
      </c>
      <c r="E36" s="79">
        <v>2097</v>
      </c>
      <c r="F36" s="79">
        <v>3016</v>
      </c>
      <c r="G36" s="79">
        <v>2453</v>
      </c>
      <c r="H36" s="79">
        <v>2942</v>
      </c>
      <c r="I36" s="79">
        <v>12359</v>
      </c>
      <c r="J36" s="107">
        <f>I36/'ABS Estimated Population'!C10</f>
        <v>7.3628147768636396E-2</v>
      </c>
      <c r="K36" s="68"/>
      <c r="L36" s="28"/>
      <c r="M36" s="28"/>
      <c r="N36" s="28"/>
    </row>
    <row r="37" spans="1:16" s="42" customFormat="1" ht="20.100000000000001" customHeight="1" x14ac:dyDescent="0.2">
      <c r="A37" s="184" t="s">
        <v>18</v>
      </c>
      <c r="B37" s="185"/>
      <c r="C37" s="63">
        <f t="shared" ref="C37:I37" si="1">SUM(C29:C36)</f>
        <v>47529</v>
      </c>
      <c r="D37" s="63">
        <f t="shared" si="1"/>
        <v>109610</v>
      </c>
      <c r="E37" s="63">
        <f t="shared" si="1"/>
        <v>410958</v>
      </c>
      <c r="F37" s="63">
        <f t="shared" si="1"/>
        <v>481048</v>
      </c>
      <c r="G37" s="63">
        <f t="shared" si="1"/>
        <v>436084</v>
      </c>
      <c r="H37" s="63">
        <f t="shared" si="1"/>
        <v>674342</v>
      </c>
      <c r="I37" s="63">
        <f t="shared" si="1"/>
        <v>2159571</v>
      </c>
      <c r="J37" s="108">
        <f>I37/'ABS Estimated Population'!C11</f>
        <v>0.21698548098859735</v>
      </c>
      <c r="K37" s="28"/>
      <c r="L37" s="28"/>
      <c r="M37" s="28"/>
      <c r="N37" s="28"/>
    </row>
    <row r="40" spans="1:16" s="42" customFormat="1" ht="20.100000000000001" customHeight="1" x14ac:dyDescent="0.2">
      <c r="A40" s="184" t="s">
        <v>11</v>
      </c>
      <c r="B40" s="186"/>
      <c r="C40" s="186"/>
      <c r="D40" s="198" t="s">
        <v>20</v>
      </c>
      <c r="E40" s="198"/>
      <c r="F40" s="198"/>
      <c r="G40" s="198"/>
      <c r="H40" s="198"/>
      <c r="I40" s="198"/>
      <c r="J40" s="198"/>
      <c r="K40" s="41"/>
      <c r="L40" s="41"/>
      <c r="M40" s="28"/>
      <c r="N40" s="28"/>
      <c r="O40" s="28"/>
      <c r="P40" s="28"/>
    </row>
    <row r="41" spans="1:16" s="42" customFormat="1" ht="20.100000000000001" customHeight="1" x14ac:dyDescent="0.2">
      <c r="A41" s="186"/>
      <c r="B41" s="186"/>
      <c r="C41" s="186"/>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82" t="s">
        <v>17</v>
      </c>
      <c r="B42" s="183"/>
      <c r="C42" s="26" t="s">
        <v>3</v>
      </c>
      <c r="D42" s="145">
        <v>0</v>
      </c>
      <c r="E42" s="145">
        <v>0</v>
      </c>
      <c r="F42" s="145">
        <v>0</v>
      </c>
      <c r="G42" s="145">
        <v>4</v>
      </c>
      <c r="H42" s="145">
        <v>15</v>
      </c>
      <c r="I42" s="145">
        <v>14</v>
      </c>
      <c r="J42" s="138">
        <v>33</v>
      </c>
      <c r="K42" s="28"/>
      <c r="L42" s="28"/>
      <c r="M42" s="28"/>
      <c r="N42" s="28"/>
      <c r="O42" s="28"/>
    </row>
    <row r="43" spans="1:16" s="42" customFormat="1" ht="20.100000000000001" customHeight="1" x14ac:dyDescent="0.2">
      <c r="A43" s="183"/>
      <c r="B43" s="183"/>
      <c r="C43" s="26" t="s">
        <v>4</v>
      </c>
      <c r="D43" s="145">
        <v>0</v>
      </c>
      <c r="E43" s="145">
        <v>0</v>
      </c>
      <c r="F43" s="145">
        <v>1177</v>
      </c>
      <c r="G43" s="145">
        <v>961</v>
      </c>
      <c r="H43" s="145">
        <v>751</v>
      </c>
      <c r="I43" s="145">
        <v>775</v>
      </c>
      <c r="J43" s="138">
        <v>3664</v>
      </c>
      <c r="K43" s="28"/>
      <c r="L43" s="28"/>
      <c r="M43" s="28"/>
      <c r="N43" s="28"/>
      <c r="O43" s="28"/>
    </row>
    <row r="44" spans="1:16" s="42" customFormat="1" ht="20.100000000000001" customHeight="1" x14ac:dyDescent="0.2">
      <c r="A44" s="183"/>
      <c r="B44" s="183"/>
      <c r="C44" s="26" t="s">
        <v>5</v>
      </c>
      <c r="D44" s="145">
        <v>0</v>
      </c>
      <c r="E44" s="145">
        <v>0</v>
      </c>
      <c r="F44" s="145">
        <v>0</v>
      </c>
      <c r="G44" s="145">
        <v>1</v>
      </c>
      <c r="H44" s="145">
        <v>0</v>
      </c>
      <c r="I44" s="145">
        <v>1</v>
      </c>
      <c r="J44" s="138">
        <v>2</v>
      </c>
      <c r="K44" s="28"/>
      <c r="L44" s="28"/>
      <c r="M44" s="28"/>
      <c r="N44" s="28"/>
      <c r="O44" s="28"/>
    </row>
    <row r="45" spans="1:16" s="42" customFormat="1" ht="20.100000000000001" customHeight="1" x14ac:dyDescent="0.2">
      <c r="A45" s="183"/>
      <c r="B45" s="183"/>
      <c r="C45" s="26" t="s">
        <v>6</v>
      </c>
      <c r="D45" s="171">
        <v>0</v>
      </c>
      <c r="E45" s="171">
        <v>3</v>
      </c>
      <c r="F45" s="171">
        <v>18</v>
      </c>
      <c r="G45" s="171">
        <v>22</v>
      </c>
      <c r="H45" s="171">
        <v>6</v>
      </c>
      <c r="I45" s="145">
        <v>16</v>
      </c>
      <c r="J45" s="138">
        <v>65</v>
      </c>
      <c r="K45" s="28"/>
      <c r="L45" s="28"/>
      <c r="M45" s="28"/>
      <c r="N45" s="28"/>
      <c r="O45" s="28"/>
    </row>
    <row r="46" spans="1:16" s="42" customFormat="1" ht="20.100000000000001" customHeight="1" x14ac:dyDescent="0.2">
      <c r="A46" s="183"/>
      <c r="B46" s="183"/>
      <c r="C46" s="26" t="s">
        <v>7</v>
      </c>
      <c r="D46" s="170">
        <v>0</v>
      </c>
      <c r="E46" s="170">
        <v>0</v>
      </c>
      <c r="F46" s="170">
        <v>232</v>
      </c>
      <c r="G46" s="170">
        <v>384</v>
      </c>
      <c r="H46" s="170">
        <v>264</v>
      </c>
      <c r="I46" s="172">
        <v>401</v>
      </c>
      <c r="J46" s="138">
        <v>1281</v>
      </c>
      <c r="K46" s="28"/>
      <c r="L46" s="28"/>
      <c r="M46" s="28"/>
      <c r="N46" s="28"/>
      <c r="O46" s="28"/>
    </row>
    <row r="47" spans="1:16" s="42" customFormat="1" ht="20.100000000000001" customHeight="1" x14ac:dyDescent="0.2">
      <c r="A47" s="183"/>
      <c r="B47" s="183"/>
      <c r="C47" s="26" t="s">
        <v>8</v>
      </c>
      <c r="D47" s="152">
        <v>0</v>
      </c>
      <c r="E47" s="152">
        <v>0</v>
      </c>
      <c r="F47" s="152">
        <v>0</v>
      </c>
      <c r="G47" s="152">
        <v>0</v>
      </c>
      <c r="H47" s="152">
        <v>0</v>
      </c>
      <c r="I47" s="152">
        <v>0</v>
      </c>
      <c r="J47" s="138">
        <v>0</v>
      </c>
      <c r="K47" s="28"/>
      <c r="L47" s="28"/>
      <c r="M47" s="28"/>
      <c r="N47" s="28"/>
      <c r="O47" s="28"/>
    </row>
    <row r="48" spans="1:16" s="42" customFormat="1" ht="20.100000000000001" customHeight="1" x14ac:dyDescent="0.2">
      <c r="A48" s="183"/>
      <c r="B48" s="183"/>
      <c r="C48" s="26" t="s">
        <v>9</v>
      </c>
      <c r="D48" s="152">
        <v>0</v>
      </c>
      <c r="E48" s="152">
        <v>0</v>
      </c>
      <c r="F48" s="152">
        <v>0</v>
      </c>
      <c r="G48" s="152">
        <v>0</v>
      </c>
      <c r="H48" s="152">
        <v>0</v>
      </c>
      <c r="I48" s="152">
        <v>0</v>
      </c>
      <c r="J48" s="138">
        <v>0</v>
      </c>
      <c r="K48" s="28"/>
      <c r="L48" s="28"/>
      <c r="M48" s="28"/>
      <c r="N48" s="28"/>
      <c r="O48" s="28"/>
    </row>
    <row r="49" spans="1:15" s="42" customFormat="1" ht="20.100000000000001" customHeight="1" x14ac:dyDescent="0.2">
      <c r="A49" s="183"/>
      <c r="B49" s="183"/>
      <c r="C49" s="26" t="s">
        <v>10</v>
      </c>
      <c r="D49" s="152">
        <v>0</v>
      </c>
      <c r="E49" s="152">
        <v>0</v>
      </c>
      <c r="F49" s="152">
        <v>0</v>
      </c>
      <c r="G49" s="152">
        <v>0</v>
      </c>
      <c r="H49" s="152">
        <v>0</v>
      </c>
      <c r="I49" s="152">
        <v>0</v>
      </c>
      <c r="J49" s="138">
        <v>0</v>
      </c>
      <c r="L49" s="28"/>
      <c r="M49" s="28"/>
      <c r="N49" s="28"/>
      <c r="O49" s="28"/>
    </row>
    <row r="50" spans="1:15" s="42" customFormat="1" ht="20.100000000000001" customHeight="1" x14ac:dyDescent="0.2">
      <c r="A50" s="184" t="s">
        <v>18</v>
      </c>
      <c r="B50" s="186"/>
      <c r="C50" s="186"/>
      <c r="D50" s="63">
        <f t="shared" ref="D50:I50" si="2">SUM(D42:D49)</f>
        <v>0</v>
      </c>
      <c r="E50" s="63">
        <f t="shared" si="2"/>
        <v>3</v>
      </c>
      <c r="F50" s="63">
        <f t="shared" si="2"/>
        <v>1427</v>
      </c>
      <c r="G50" s="63">
        <f t="shared" si="2"/>
        <v>1372</v>
      </c>
      <c r="H50" s="63">
        <f t="shared" si="2"/>
        <v>1036</v>
      </c>
      <c r="I50" s="63">
        <f t="shared" si="2"/>
        <v>1207</v>
      </c>
      <c r="J50" s="63">
        <f>SUM(D50:I50)</f>
        <v>5045</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18" t="s">
        <v>19</v>
      </c>
      <c r="B52" s="219"/>
      <c r="C52" s="219"/>
      <c r="D52" s="219"/>
      <c r="E52" s="219"/>
      <c r="F52" s="219"/>
      <c r="G52" s="219"/>
      <c r="H52" s="219"/>
      <c r="I52" s="219"/>
      <c r="J52" s="219"/>
      <c r="M52" s="73"/>
      <c r="N52" s="73"/>
      <c r="O52" s="73"/>
    </row>
    <row r="53" spans="1:15" s="64" customFormat="1" ht="20.100000000000001" customHeight="1" x14ac:dyDescent="0.2">
      <c r="A53" s="220" t="s">
        <v>54</v>
      </c>
      <c r="B53" s="220"/>
      <c r="C53" s="220"/>
      <c r="D53" s="220"/>
      <c r="E53" s="220"/>
      <c r="F53" s="220"/>
      <c r="G53" s="220"/>
      <c r="H53" s="220"/>
      <c r="I53" s="220"/>
      <c r="J53" s="220"/>
      <c r="K53" s="65"/>
      <c r="L53" s="65"/>
      <c r="M53" s="65"/>
      <c r="N53" s="65"/>
      <c r="O53" s="73"/>
    </row>
    <row r="54" spans="1:15" s="64" customFormat="1" ht="20.100000000000001" customHeight="1" x14ac:dyDescent="0.2">
      <c r="A54" s="220"/>
      <c r="B54" s="220"/>
      <c r="C54" s="220"/>
      <c r="D54" s="220"/>
      <c r="E54" s="220"/>
      <c r="F54" s="220"/>
      <c r="G54" s="220"/>
      <c r="H54" s="220"/>
      <c r="I54" s="220"/>
      <c r="J54" s="220"/>
      <c r="K54" s="65"/>
      <c r="L54" s="65"/>
      <c r="M54" s="65"/>
      <c r="N54" s="65"/>
      <c r="O54" s="73"/>
    </row>
    <row r="55" spans="1:15" s="64" customFormat="1" ht="20.100000000000001" customHeight="1" x14ac:dyDescent="0.2">
      <c r="A55" s="217" t="s">
        <v>35</v>
      </c>
      <c r="B55" s="217"/>
      <c r="C55" s="217"/>
      <c r="D55" s="217"/>
      <c r="E55" s="217"/>
      <c r="F55" s="217"/>
      <c r="G55" s="217"/>
      <c r="H55" s="217"/>
      <c r="I55" s="217"/>
      <c r="J55" s="217"/>
      <c r="K55" s="65"/>
      <c r="L55" s="65"/>
      <c r="M55" s="65"/>
      <c r="N55" s="73"/>
      <c r="O55" s="73"/>
    </row>
    <row r="56" spans="1:15" s="64" customFormat="1" ht="20.100000000000001" customHeight="1" x14ac:dyDescent="0.2">
      <c r="A56" s="222" t="s">
        <v>30</v>
      </c>
      <c r="B56" s="223"/>
      <c r="C56" s="223"/>
      <c r="D56" s="223"/>
      <c r="E56" s="223"/>
      <c r="F56" s="223"/>
      <c r="G56" s="223"/>
      <c r="H56" s="223"/>
      <c r="I56" s="223"/>
      <c r="J56" s="223"/>
      <c r="K56" s="66"/>
      <c r="L56" s="66"/>
      <c r="M56" s="31"/>
      <c r="N56" s="73"/>
      <c r="O56" s="73"/>
    </row>
    <row r="57" spans="1:15" s="64" customFormat="1" ht="12.75" x14ac:dyDescent="0.2">
      <c r="A57" s="220" t="s">
        <v>31</v>
      </c>
      <c r="B57" s="221"/>
      <c r="C57" s="221"/>
      <c r="D57" s="221"/>
      <c r="E57" s="221"/>
      <c r="F57" s="221"/>
      <c r="G57" s="221"/>
      <c r="H57" s="221"/>
      <c r="I57" s="221"/>
      <c r="J57" s="221"/>
      <c r="K57" s="74"/>
      <c r="L57" s="74"/>
      <c r="M57" s="65"/>
      <c r="N57" s="73"/>
      <c r="O57" s="73"/>
    </row>
    <row r="58" spans="1:15" s="64" customFormat="1" ht="20.100000000000001" customHeight="1" x14ac:dyDescent="0.2">
      <c r="A58" s="242"/>
      <c r="B58" s="221"/>
      <c r="C58" s="221"/>
      <c r="D58" s="221"/>
      <c r="E58" s="221"/>
      <c r="F58" s="221"/>
      <c r="G58" s="221"/>
      <c r="H58" s="221"/>
      <c r="I58" s="221"/>
      <c r="J58" s="221"/>
      <c r="K58" s="74"/>
      <c r="L58" s="74"/>
      <c r="M58" s="65"/>
      <c r="N58" s="73"/>
      <c r="O58" s="73"/>
    </row>
    <row r="59" spans="1:15" s="75" customFormat="1" ht="20.100000000000001" customHeight="1" x14ac:dyDescent="0.2">
      <c r="A59" s="215" t="s">
        <v>60</v>
      </c>
      <c r="B59" s="216"/>
      <c r="C59" s="216"/>
      <c r="D59" s="216"/>
      <c r="E59" s="216"/>
      <c r="F59" s="216"/>
      <c r="G59" s="216"/>
      <c r="H59" s="216"/>
      <c r="I59" s="216"/>
      <c r="J59" s="216"/>
      <c r="K59" s="67"/>
      <c r="L59" s="67"/>
    </row>
    <row r="60" spans="1:15" ht="20.100000000000001" customHeight="1" x14ac:dyDescent="0.2">
      <c r="A60" s="102"/>
      <c r="B60" s="102"/>
      <c r="C60" s="102"/>
      <c r="D60" s="102"/>
      <c r="E60" s="102"/>
      <c r="F60" s="102"/>
      <c r="G60" s="102"/>
      <c r="H60" s="102"/>
      <c r="I60" s="102"/>
      <c r="J60" s="102"/>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31/08/2022
</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Layout" zoomScaleNormal="100" workbookViewId="0">
      <selection activeCell="D11" sqref="D11"/>
    </sheetView>
  </sheetViews>
  <sheetFormatPr defaultColWidth="9.140625" defaultRowHeight="20.100000000000001" customHeight="1" x14ac:dyDescent="0.2"/>
  <cols>
    <col min="1" max="2" width="8.7109375" style="45" customWidth="1"/>
    <col min="3" max="15" width="12.7109375" style="45" customWidth="1"/>
    <col min="16" max="21" width="12.7109375" style="53" customWidth="1"/>
    <col min="22" max="16384" width="9.140625" style="53"/>
  </cols>
  <sheetData>
    <row r="1" spans="1:15" s="42" customFormat="1" ht="20.100000000000001" customHeight="1" x14ac:dyDescent="0.2">
      <c r="A1" s="243" t="s">
        <v>11</v>
      </c>
      <c r="B1" s="206"/>
      <c r="C1" s="213"/>
      <c r="D1" s="213"/>
      <c r="E1" s="213"/>
      <c r="F1" s="62"/>
      <c r="G1" s="28"/>
      <c r="H1" s="28"/>
      <c r="I1" s="28"/>
      <c r="J1" s="28"/>
      <c r="K1" s="28"/>
      <c r="L1" s="28"/>
      <c r="M1" s="28"/>
      <c r="N1" s="28"/>
      <c r="O1" s="28"/>
    </row>
    <row r="2" spans="1:15" s="48" customFormat="1" ht="50.1" customHeight="1" x14ac:dyDescent="0.2">
      <c r="A2" s="206"/>
      <c r="B2" s="206"/>
      <c r="C2" s="13" t="s">
        <v>22</v>
      </c>
      <c r="D2" s="13" t="s">
        <v>23</v>
      </c>
      <c r="E2" s="17" t="s">
        <v>24</v>
      </c>
      <c r="F2" s="47"/>
      <c r="G2" s="25"/>
      <c r="H2" s="25"/>
      <c r="I2" s="25"/>
      <c r="J2" s="25"/>
      <c r="K2" s="25"/>
      <c r="L2" s="25"/>
      <c r="M2" s="25"/>
      <c r="N2" s="25"/>
      <c r="O2" s="25"/>
    </row>
    <row r="3" spans="1:15" s="42" customFormat="1" ht="20.100000000000001" customHeight="1" x14ac:dyDescent="0.2">
      <c r="A3" s="209" t="s">
        <v>17</v>
      </c>
      <c r="B3" s="26" t="s">
        <v>3</v>
      </c>
      <c r="C3" s="79">
        <v>1834114</v>
      </c>
      <c r="D3" s="81">
        <v>0.42749999999999999</v>
      </c>
      <c r="E3" s="19">
        <f>IF(C3=0,0,(C3-'Aug 22'!C3)/'Aug 22'!C3)</f>
        <v>-2.6654267980593077E-4</v>
      </c>
      <c r="F3" s="49"/>
      <c r="G3" s="28"/>
      <c r="H3" s="28"/>
      <c r="I3" s="28"/>
      <c r="J3" s="28"/>
      <c r="K3" s="28"/>
      <c r="L3" s="28"/>
      <c r="M3" s="28"/>
      <c r="N3" s="28"/>
      <c r="O3" s="28"/>
    </row>
    <row r="4" spans="1:15" s="42" customFormat="1" ht="20.100000000000001" customHeight="1" x14ac:dyDescent="0.2">
      <c r="A4" s="209"/>
      <c r="B4" s="26" t="s">
        <v>4</v>
      </c>
      <c r="C4" s="79">
        <v>459056</v>
      </c>
      <c r="D4" s="81">
        <v>0.107</v>
      </c>
      <c r="E4" s="19">
        <f>IF(C4=0,0,(C4-'Aug 22'!C4)/'Aug 22'!C4)</f>
        <v>1.149327523449989E-3</v>
      </c>
      <c r="F4" s="49"/>
      <c r="G4" s="28"/>
      <c r="H4" s="28"/>
      <c r="I4" s="28"/>
      <c r="J4" s="28"/>
      <c r="K4" s="28"/>
      <c r="L4" s="28"/>
      <c r="M4" s="28"/>
      <c r="N4" s="28"/>
      <c r="O4" s="28"/>
    </row>
    <row r="5" spans="1:15" s="42" customFormat="1" ht="20.100000000000001" customHeight="1" x14ac:dyDescent="0.2">
      <c r="A5" s="209"/>
      <c r="B5" s="26" t="s">
        <v>5</v>
      </c>
      <c r="C5" s="79">
        <v>633613</v>
      </c>
      <c r="D5" s="81">
        <v>0.1477</v>
      </c>
      <c r="E5" s="19">
        <f>IF(C5=0,0,(C5-'Aug 22'!C5)/'Aug 22'!C5)</f>
        <v>1.7679530103346326E-4</v>
      </c>
      <c r="F5" s="49"/>
      <c r="G5" s="28"/>
      <c r="H5" s="28"/>
      <c r="I5" s="28"/>
      <c r="J5" s="28"/>
      <c r="K5" s="28"/>
      <c r="L5" s="28"/>
      <c r="M5" s="28"/>
      <c r="N5" s="28"/>
      <c r="O5" s="28"/>
    </row>
    <row r="6" spans="1:15" s="42" customFormat="1" ht="20.100000000000001" customHeight="1" x14ac:dyDescent="0.2">
      <c r="A6" s="209"/>
      <c r="B6" s="26" t="s">
        <v>6</v>
      </c>
      <c r="C6" s="79">
        <v>749923</v>
      </c>
      <c r="D6" s="81">
        <v>0.17480000000000001</v>
      </c>
      <c r="E6" s="19">
        <f>IF(C6=0,0,(C6-'Aug 22'!C6)/'Aug 22'!C6)</f>
        <v>2.0363469218959407E-3</v>
      </c>
      <c r="F6" s="49"/>
      <c r="G6" s="28"/>
      <c r="H6" s="28"/>
      <c r="I6" s="28"/>
      <c r="J6" s="28"/>
      <c r="K6" s="28"/>
      <c r="L6" s="28"/>
      <c r="M6" s="28"/>
      <c r="N6" s="28"/>
      <c r="O6" s="28"/>
    </row>
    <row r="7" spans="1:15" s="42" customFormat="1" ht="20.100000000000001" customHeight="1" x14ac:dyDescent="0.2">
      <c r="A7" s="209"/>
      <c r="B7" s="26" t="s">
        <v>7</v>
      </c>
      <c r="C7" s="79">
        <v>437413</v>
      </c>
      <c r="D7" s="81">
        <v>0.1019</v>
      </c>
      <c r="E7" s="19">
        <f>IF(C7=0,0,(C7-'Aug 22'!C7)/'Aug 22'!C7)</f>
        <v>3.8866381951366724E-5</v>
      </c>
      <c r="F7" s="49"/>
      <c r="G7" s="28"/>
      <c r="H7" s="28"/>
      <c r="I7" s="28"/>
      <c r="J7" s="28"/>
      <c r="K7" s="28"/>
      <c r="L7" s="28"/>
      <c r="M7" s="28"/>
      <c r="N7" s="28"/>
      <c r="O7" s="28"/>
    </row>
    <row r="8" spans="1:15" s="42" customFormat="1" ht="20.100000000000001" customHeight="1" x14ac:dyDescent="0.2">
      <c r="A8" s="209"/>
      <c r="B8" s="26" t="s">
        <v>8</v>
      </c>
      <c r="C8" s="79">
        <v>137581</v>
      </c>
      <c r="D8" s="81">
        <v>3.2099999999999997E-2</v>
      </c>
      <c r="E8" s="19">
        <f>IF(C8=0,0,(C8-'Aug 22'!C8)/'Aug 22'!C8)</f>
        <v>-1.1628160497685269E-4</v>
      </c>
      <c r="F8" s="49"/>
      <c r="G8" s="28"/>
      <c r="H8" s="28"/>
      <c r="I8" s="28"/>
      <c r="J8" s="28"/>
      <c r="K8" s="28"/>
      <c r="L8" s="28"/>
      <c r="M8" s="28"/>
      <c r="N8" s="28"/>
      <c r="O8" s="28"/>
    </row>
    <row r="9" spans="1:15" s="42" customFormat="1" ht="20.100000000000001" customHeight="1" x14ac:dyDescent="0.2">
      <c r="A9" s="209"/>
      <c r="B9" s="26" t="s">
        <v>9</v>
      </c>
      <c r="C9" s="79">
        <v>8597</v>
      </c>
      <c r="D9" s="81">
        <v>2E-3</v>
      </c>
      <c r="E9" s="19">
        <f>IF(C9=0,0,(C9-'Aug 22'!C9)/'Aug 22'!C9)</f>
        <v>1.3977868375072801E-3</v>
      </c>
      <c r="F9" s="49"/>
      <c r="G9" s="28"/>
      <c r="H9" s="28"/>
      <c r="I9" s="28"/>
      <c r="J9" s="28"/>
      <c r="K9" s="28"/>
      <c r="L9" s="28"/>
      <c r="M9" s="28"/>
      <c r="N9" s="28"/>
      <c r="O9" s="28"/>
    </row>
    <row r="10" spans="1:15" s="42" customFormat="1" ht="20.100000000000001" customHeight="1" x14ac:dyDescent="0.2">
      <c r="A10" s="209"/>
      <c r="B10" s="26" t="s">
        <v>10</v>
      </c>
      <c r="C10" s="79">
        <v>30516</v>
      </c>
      <c r="D10" s="81">
        <v>7.0000000000000001E-3</v>
      </c>
      <c r="E10" s="19">
        <f>IF(C10=0,0,(C10-'Aug 22'!C10)/'Aug 22'!C10)</f>
        <v>2.0029551797734364E-3</v>
      </c>
      <c r="F10" s="49"/>
      <c r="G10" s="28"/>
      <c r="H10" s="28"/>
      <c r="I10" s="28"/>
      <c r="J10" s="28"/>
      <c r="K10" s="28"/>
      <c r="L10" s="28"/>
      <c r="M10" s="28"/>
      <c r="N10" s="28"/>
      <c r="O10" s="28"/>
    </row>
    <row r="11" spans="1:15" s="48" customFormat="1" ht="20.100000000000001" customHeight="1" x14ac:dyDescent="0.2">
      <c r="A11" s="184" t="s">
        <v>18</v>
      </c>
      <c r="B11" s="185"/>
      <c r="C11" s="22">
        <f>SUM(C3:C10)</f>
        <v>4290813</v>
      </c>
      <c r="D11" s="23">
        <f>SUM(D3:D10)</f>
        <v>1</v>
      </c>
      <c r="E11" s="24">
        <f>IF(C11=0,0,(C11-'Aug 22'!C11)/'Aug 22'!C11)</f>
        <v>4.07548032030291E-4</v>
      </c>
      <c r="F11" s="50"/>
      <c r="G11" s="25"/>
      <c r="H11" s="25"/>
      <c r="I11" s="25"/>
      <c r="J11" s="25"/>
      <c r="K11" s="25"/>
      <c r="L11" s="25"/>
      <c r="M11" s="25"/>
      <c r="N11" s="25"/>
      <c r="O11" s="25"/>
    </row>
    <row r="14" spans="1:15" s="42" customFormat="1" ht="20.100000000000001" customHeight="1" x14ac:dyDescent="0.2">
      <c r="A14" s="184" t="s">
        <v>11</v>
      </c>
      <c r="B14" s="184"/>
      <c r="C14" s="198" t="s">
        <v>1</v>
      </c>
      <c r="D14" s="213"/>
      <c r="E14" s="213"/>
      <c r="F14" s="213"/>
      <c r="G14" s="213"/>
      <c r="H14" s="213"/>
      <c r="I14" s="213"/>
      <c r="J14" s="214"/>
      <c r="K14" s="28"/>
      <c r="L14" s="28"/>
      <c r="M14" s="28"/>
      <c r="N14" s="28"/>
      <c r="O14" s="28"/>
    </row>
    <row r="15" spans="1:15" s="42" customFormat="1" ht="39.950000000000003" customHeight="1" x14ac:dyDescent="0.2">
      <c r="A15" s="184"/>
      <c r="B15" s="184"/>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9" t="s">
        <v>17</v>
      </c>
      <c r="B16" s="26" t="s">
        <v>3</v>
      </c>
      <c r="C16" s="79">
        <v>13651</v>
      </c>
      <c r="D16" s="79">
        <v>21104</v>
      </c>
      <c r="E16" s="79">
        <v>161069</v>
      </c>
      <c r="F16" s="79">
        <v>206373</v>
      </c>
      <c r="G16" s="79">
        <v>193288</v>
      </c>
      <c r="H16" s="79">
        <v>294293</v>
      </c>
      <c r="I16" s="79">
        <v>889778</v>
      </c>
      <c r="J16" s="106">
        <f>I16/'ABS Estimated Population'!D3</f>
        <v>0.26605759161990561</v>
      </c>
      <c r="K16" s="68"/>
      <c r="L16" s="28"/>
      <c r="M16" s="28"/>
      <c r="N16" s="28"/>
    </row>
    <row r="17" spans="1:15" s="42" customFormat="1" ht="20.100000000000001" customHeight="1" x14ac:dyDescent="0.2">
      <c r="A17" s="209"/>
      <c r="B17" s="26" t="s">
        <v>4</v>
      </c>
      <c r="C17" s="79">
        <v>15005</v>
      </c>
      <c r="D17" s="79">
        <v>23447</v>
      </c>
      <c r="E17" s="79">
        <v>53104</v>
      </c>
      <c r="F17" s="79">
        <v>58858</v>
      </c>
      <c r="G17" s="79">
        <v>48766</v>
      </c>
      <c r="H17" s="79">
        <v>65281</v>
      </c>
      <c r="I17" s="79">
        <v>264461</v>
      </c>
      <c r="J17" s="106">
        <f>I17/'ABS Estimated Population'!D4</f>
        <v>9.6623841438997798E-2</v>
      </c>
      <c r="K17" s="68"/>
      <c r="L17" s="28"/>
      <c r="M17" s="28"/>
      <c r="N17" s="28"/>
    </row>
    <row r="18" spans="1:15" s="42" customFormat="1" ht="20.100000000000001" customHeight="1" x14ac:dyDescent="0.2">
      <c r="A18" s="209"/>
      <c r="B18" s="26" t="s">
        <v>5</v>
      </c>
      <c r="C18" s="79">
        <v>12427</v>
      </c>
      <c r="D18" s="79">
        <v>24267</v>
      </c>
      <c r="E18" s="79">
        <v>84558</v>
      </c>
      <c r="F18" s="79">
        <v>77554</v>
      </c>
      <c r="G18" s="79">
        <v>55767</v>
      </c>
      <c r="H18" s="79">
        <v>57147</v>
      </c>
      <c r="I18" s="79">
        <v>311720</v>
      </c>
      <c r="J18" s="106">
        <f>I18/'ABS Estimated Population'!D5</f>
        <v>0.14685818094103811</v>
      </c>
      <c r="K18" s="68"/>
      <c r="L18" s="28"/>
      <c r="M18" s="28"/>
      <c r="N18" s="28"/>
    </row>
    <row r="19" spans="1:15" s="42" customFormat="1" ht="20.100000000000001" customHeight="1" x14ac:dyDescent="0.2">
      <c r="A19" s="209"/>
      <c r="B19" s="26" t="s">
        <v>6</v>
      </c>
      <c r="C19" s="79">
        <v>32253</v>
      </c>
      <c r="D19" s="79">
        <v>52991</v>
      </c>
      <c r="E19" s="79">
        <v>64040</v>
      </c>
      <c r="F19" s="79">
        <v>58958</v>
      </c>
      <c r="G19" s="79">
        <v>55708</v>
      </c>
      <c r="H19" s="79">
        <v>84862</v>
      </c>
      <c r="I19" s="79">
        <v>348812</v>
      </c>
      <c r="J19" s="107">
        <f>I19/'ABS Estimated Population'!D6</f>
        <v>0.4727782356002776</v>
      </c>
      <c r="K19" s="68"/>
      <c r="L19" s="28"/>
      <c r="M19" s="28"/>
      <c r="N19" s="28"/>
    </row>
    <row r="20" spans="1:15" s="42" customFormat="1" ht="20.100000000000001" customHeight="1" x14ac:dyDescent="0.2">
      <c r="A20" s="209"/>
      <c r="B20" s="26" t="s">
        <v>7</v>
      </c>
      <c r="C20" s="79">
        <v>4828</v>
      </c>
      <c r="D20" s="79">
        <v>7608</v>
      </c>
      <c r="E20" s="79">
        <v>26899</v>
      </c>
      <c r="F20" s="79">
        <v>52502</v>
      </c>
      <c r="G20" s="79">
        <v>51121</v>
      </c>
      <c r="H20" s="79">
        <v>76302</v>
      </c>
      <c r="I20" s="79">
        <v>219260</v>
      </c>
      <c r="J20" s="107">
        <f>I20/'ABS Estimated Population'!D7</f>
        <v>0.2038382123669534</v>
      </c>
      <c r="K20" s="68"/>
      <c r="L20" s="28"/>
      <c r="M20" s="28"/>
      <c r="N20" s="28"/>
    </row>
    <row r="21" spans="1:15" s="42" customFormat="1" ht="20.100000000000001" customHeight="1" x14ac:dyDescent="0.2">
      <c r="A21" s="209"/>
      <c r="B21" s="26" t="s">
        <v>8</v>
      </c>
      <c r="C21" s="78">
        <v>1505</v>
      </c>
      <c r="D21" s="79">
        <v>2146</v>
      </c>
      <c r="E21" s="79">
        <v>7753</v>
      </c>
      <c r="F21" s="79">
        <v>15138</v>
      </c>
      <c r="G21" s="79">
        <v>15961</v>
      </c>
      <c r="H21" s="79">
        <v>25766</v>
      </c>
      <c r="I21" s="79">
        <v>68269</v>
      </c>
      <c r="J21" s="107">
        <f>I21/'ABS Estimated Population'!D8</f>
        <v>0.3029451832918425</v>
      </c>
      <c r="K21" s="68"/>
      <c r="L21" s="28"/>
      <c r="M21" s="28"/>
      <c r="N21" s="28"/>
    </row>
    <row r="22" spans="1:15" s="42" customFormat="1" ht="20.100000000000001" customHeight="1" x14ac:dyDescent="0.2">
      <c r="A22" s="209"/>
      <c r="B22" s="26" t="s">
        <v>9</v>
      </c>
      <c r="C22" s="78">
        <v>381</v>
      </c>
      <c r="D22" s="78">
        <v>826</v>
      </c>
      <c r="E22" s="79">
        <v>931</v>
      </c>
      <c r="F22" s="79">
        <v>1179</v>
      </c>
      <c r="G22" s="78">
        <v>899</v>
      </c>
      <c r="H22" s="78">
        <v>698</v>
      </c>
      <c r="I22" s="79">
        <v>4914</v>
      </c>
      <c r="J22" s="107">
        <f>I22/'ABS Estimated Population'!D9</f>
        <v>5.2674455997427379E-2</v>
      </c>
      <c r="K22" s="68"/>
      <c r="L22" s="28"/>
      <c r="M22" s="28"/>
      <c r="N22" s="28"/>
    </row>
    <row r="23" spans="1:15" s="42" customFormat="1" ht="20.100000000000001" customHeight="1" x14ac:dyDescent="0.2">
      <c r="A23" s="209"/>
      <c r="B23" s="26" t="s">
        <v>10</v>
      </c>
      <c r="C23" s="78">
        <v>1705</v>
      </c>
      <c r="D23" s="79">
        <v>2556</v>
      </c>
      <c r="E23" s="79">
        <v>3319</v>
      </c>
      <c r="F23" s="79">
        <v>4037</v>
      </c>
      <c r="G23" s="79">
        <v>3085</v>
      </c>
      <c r="H23" s="79">
        <v>3428</v>
      </c>
      <c r="I23" s="79">
        <v>18130</v>
      </c>
      <c r="J23" s="107">
        <f>I23/'ABS Estimated Population'!D10</f>
        <v>0.1026148969889065</v>
      </c>
      <c r="K23" s="68"/>
      <c r="L23" s="28"/>
      <c r="M23" s="28"/>
      <c r="N23" s="28"/>
    </row>
    <row r="24" spans="1:15" s="42" customFormat="1" ht="20.100000000000001" customHeight="1" x14ac:dyDescent="0.2">
      <c r="A24" s="184" t="s">
        <v>18</v>
      </c>
      <c r="B24" s="185"/>
      <c r="C24" s="22">
        <f t="shared" ref="C24:I24" si="0">SUM(C16:C23)</f>
        <v>81755</v>
      </c>
      <c r="D24" s="22">
        <f t="shared" si="0"/>
        <v>134945</v>
      </c>
      <c r="E24" s="22">
        <f t="shared" si="0"/>
        <v>401673</v>
      </c>
      <c r="F24" s="22">
        <f t="shared" si="0"/>
        <v>474599</v>
      </c>
      <c r="G24" s="22">
        <f t="shared" si="0"/>
        <v>424595</v>
      </c>
      <c r="H24" s="22">
        <f t="shared" si="0"/>
        <v>607777</v>
      </c>
      <c r="I24" s="22">
        <f t="shared" si="0"/>
        <v>2125344</v>
      </c>
      <c r="J24" s="108">
        <f>I24/'ABS Estimated Population'!D11</f>
        <v>0.20216949353752095</v>
      </c>
      <c r="K24" s="28"/>
      <c r="L24" s="28"/>
      <c r="M24" s="28"/>
      <c r="N24" s="28"/>
    </row>
    <row r="27" spans="1:15" s="42" customFormat="1" ht="20.100000000000001" customHeight="1" x14ac:dyDescent="0.2">
      <c r="A27" s="184" t="s">
        <v>11</v>
      </c>
      <c r="B27" s="184"/>
      <c r="C27" s="208" t="s">
        <v>0</v>
      </c>
      <c r="D27" s="208"/>
      <c r="E27" s="208"/>
      <c r="F27" s="208"/>
      <c r="G27" s="208"/>
      <c r="H27" s="208"/>
      <c r="I27" s="208"/>
      <c r="J27" s="186"/>
      <c r="K27" s="28"/>
      <c r="L27" s="28"/>
      <c r="M27" s="28"/>
      <c r="N27" s="28"/>
      <c r="O27" s="28"/>
    </row>
    <row r="28" spans="1:15" s="42" customFormat="1" ht="39.950000000000003" customHeight="1" x14ac:dyDescent="0.2">
      <c r="A28" s="184"/>
      <c r="B28" s="184"/>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82" t="s">
        <v>17</v>
      </c>
      <c r="B29" s="26" t="s">
        <v>3</v>
      </c>
      <c r="C29" s="79">
        <v>3908</v>
      </c>
      <c r="D29" s="79">
        <v>10609</v>
      </c>
      <c r="E29" s="79">
        <v>166573</v>
      </c>
      <c r="F29" s="79">
        <v>212907</v>
      </c>
      <c r="G29" s="79">
        <v>205543</v>
      </c>
      <c r="H29" s="79">
        <v>344763</v>
      </c>
      <c r="I29" s="79">
        <v>944303</v>
      </c>
      <c r="J29" s="107">
        <f>I29/'ABS Estimated Population'!C3</f>
        <v>0.309966899329846</v>
      </c>
      <c r="K29" s="68"/>
      <c r="L29" s="28"/>
      <c r="M29" s="28"/>
      <c r="N29" s="28"/>
    </row>
    <row r="30" spans="1:15" s="42" customFormat="1" ht="20.100000000000001" customHeight="1" x14ac:dyDescent="0.2">
      <c r="A30" s="182"/>
      <c r="B30" s="26" t="s">
        <v>4</v>
      </c>
      <c r="C30" s="79">
        <v>4339</v>
      </c>
      <c r="D30" s="79">
        <v>11598</v>
      </c>
      <c r="E30" s="79">
        <v>39041</v>
      </c>
      <c r="F30" s="79">
        <v>42748</v>
      </c>
      <c r="G30" s="79">
        <v>38954</v>
      </c>
      <c r="H30" s="79">
        <v>54251</v>
      </c>
      <c r="I30" s="79">
        <v>190931</v>
      </c>
      <c r="J30" s="107">
        <f>I30/'ABS Estimated Population'!C4</f>
        <v>7.2457437692546478E-2</v>
      </c>
      <c r="K30" s="68"/>
      <c r="L30" s="28"/>
      <c r="M30" s="28"/>
      <c r="N30" s="28"/>
    </row>
    <row r="31" spans="1:15" s="42" customFormat="1" ht="20.100000000000001" customHeight="1" x14ac:dyDescent="0.2">
      <c r="A31" s="182"/>
      <c r="B31" s="26" t="s">
        <v>5</v>
      </c>
      <c r="C31" s="79">
        <v>3020</v>
      </c>
      <c r="D31" s="79">
        <v>15078</v>
      </c>
      <c r="E31" s="79">
        <v>94446</v>
      </c>
      <c r="F31" s="79">
        <v>85679</v>
      </c>
      <c r="G31" s="79">
        <v>59706</v>
      </c>
      <c r="H31" s="79">
        <v>63962</v>
      </c>
      <c r="I31" s="79">
        <v>321891</v>
      </c>
      <c r="J31" s="107">
        <f>I31/'ABS Estimated Population'!C5</f>
        <v>0.15847074166282255</v>
      </c>
      <c r="K31" s="68"/>
      <c r="L31" s="28"/>
      <c r="M31" s="28"/>
      <c r="N31" s="28"/>
    </row>
    <row r="32" spans="1:15" s="42" customFormat="1" ht="20.100000000000001" customHeight="1" x14ac:dyDescent="0.2">
      <c r="A32" s="182"/>
      <c r="B32" s="26" t="s">
        <v>6</v>
      </c>
      <c r="C32" s="79">
        <v>34005</v>
      </c>
      <c r="D32" s="79">
        <v>65246</v>
      </c>
      <c r="E32" s="79">
        <v>74907</v>
      </c>
      <c r="F32" s="79">
        <v>67576</v>
      </c>
      <c r="G32" s="79">
        <v>61111</v>
      </c>
      <c r="H32" s="79">
        <v>98201</v>
      </c>
      <c r="I32" s="79">
        <v>401046</v>
      </c>
      <c r="J32" s="107">
        <f>I32/'ABS Estimated Population'!C6</f>
        <v>0.56817212649092663</v>
      </c>
      <c r="K32" s="68"/>
      <c r="L32" s="28"/>
      <c r="M32" s="28"/>
      <c r="N32" s="28"/>
    </row>
    <row r="33" spans="1:16" s="42" customFormat="1" ht="20.100000000000001" customHeight="1" x14ac:dyDescent="0.2">
      <c r="A33" s="182"/>
      <c r="B33" s="26" t="s">
        <v>7</v>
      </c>
      <c r="C33" s="78">
        <v>1222</v>
      </c>
      <c r="D33" s="79">
        <v>3332</v>
      </c>
      <c r="E33" s="79">
        <v>24666</v>
      </c>
      <c r="F33" s="79">
        <v>52455</v>
      </c>
      <c r="G33" s="79">
        <v>51584</v>
      </c>
      <c r="H33" s="79">
        <v>83613</v>
      </c>
      <c r="I33" s="79">
        <v>216872</v>
      </c>
      <c r="J33" s="107">
        <f>I33/'ABS Estimated Population'!C7</f>
        <v>0.20605944285506611</v>
      </c>
      <c r="K33" s="68"/>
      <c r="L33" s="28"/>
      <c r="M33" s="28"/>
      <c r="N33" s="28"/>
    </row>
    <row r="34" spans="1:16" s="42" customFormat="1" ht="20.100000000000001" customHeight="1" x14ac:dyDescent="0.2">
      <c r="A34" s="182"/>
      <c r="B34" s="26" t="s">
        <v>8</v>
      </c>
      <c r="C34" s="78">
        <v>355</v>
      </c>
      <c r="D34" s="79">
        <v>874</v>
      </c>
      <c r="E34" s="79">
        <v>7170</v>
      </c>
      <c r="F34" s="79">
        <v>15719</v>
      </c>
      <c r="G34" s="79">
        <v>16124</v>
      </c>
      <c r="H34" s="79">
        <v>29070</v>
      </c>
      <c r="I34" s="79">
        <v>69312</v>
      </c>
      <c r="J34" s="107">
        <f>I34/'ABS Estimated Population'!C8</f>
        <v>0.32054460024418219</v>
      </c>
      <c r="K34" s="68"/>
      <c r="L34" s="28"/>
      <c r="M34" s="28"/>
      <c r="N34" s="28"/>
    </row>
    <row r="35" spans="1:16" s="42" customFormat="1" ht="20.100000000000001" customHeight="1" x14ac:dyDescent="0.2">
      <c r="A35" s="182"/>
      <c r="B35" s="26" t="s">
        <v>9</v>
      </c>
      <c r="C35" s="78">
        <v>121</v>
      </c>
      <c r="D35" s="78">
        <v>340</v>
      </c>
      <c r="E35" s="78">
        <v>579</v>
      </c>
      <c r="F35" s="78">
        <v>952</v>
      </c>
      <c r="G35" s="78">
        <v>917</v>
      </c>
      <c r="H35" s="78">
        <v>774</v>
      </c>
      <c r="I35" s="79">
        <v>3683</v>
      </c>
      <c r="J35" s="107">
        <f>I35/'ABS Estimated Population'!C9</f>
        <v>3.7806931099614027E-2</v>
      </c>
      <c r="K35" s="68"/>
      <c r="L35" s="28"/>
      <c r="M35" s="28"/>
      <c r="N35" s="28"/>
    </row>
    <row r="36" spans="1:16" s="42" customFormat="1" ht="20.100000000000001" customHeight="1" x14ac:dyDescent="0.2">
      <c r="A36" s="182"/>
      <c r="B36" s="26" t="s">
        <v>10</v>
      </c>
      <c r="C36" s="78">
        <v>525</v>
      </c>
      <c r="D36" s="79">
        <v>1338</v>
      </c>
      <c r="E36" s="79">
        <v>2089</v>
      </c>
      <c r="F36" s="79">
        <v>3020</v>
      </c>
      <c r="G36" s="79">
        <v>2453</v>
      </c>
      <c r="H36" s="79">
        <v>2961</v>
      </c>
      <c r="I36" s="79">
        <v>12386</v>
      </c>
      <c r="J36" s="107">
        <f>I36/'ABS Estimated Population'!C10</f>
        <v>7.3788998969360822E-2</v>
      </c>
      <c r="K36" s="68"/>
      <c r="L36" s="28"/>
      <c r="M36" s="28"/>
      <c r="N36" s="28"/>
    </row>
    <row r="37" spans="1:16" s="42" customFormat="1" ht="20.100000000000001" customHeight="1" x14ac:dyDescent="0.2">
      <c r="A37" s="184" t="s">
        <v>18</v>
      </c>
      <c r="B37" s="185"/>
      <c r="C37" s="22">
        <f t="shared" ref="C37:I37" si="1">SUM(C29:C36)</f>
        <v>47495</v>
      </c>
      <c r="D37" s="22">
        <f t="shared" si="1"/>
        <v>108415</v>
      </c>
      <c r="E37" s="22">
        <f t="shared" si="1"/>
        <v>409471</v>
      </c>
      <c r="F37" s="22">
        <f t="shared" si="1"/>
        <v>481056</v>
      </c>
      <c r="G37" s="22">
        <f t="shared" si="1"/>
        <v>436392</v>
      </c>
      <c r="H37" s="22">
        <f t="shared" si="1"/>
        <v>677595</v>
      </c>
      <c r="I37" s="22">
        <f t="shared" si="1"/>
        <v>2160424</v>
      </c>
      <c r="J37" s="108">
        <f>I37/'ABS Estimated Population'!C11</f>
        <v>0.21707118718454241</v>
      </c>
      <c r="K37" s="28"/>
      <c r="L37" s="28"/>
      <c r="M37" s="28"/>
      <c r="N37" s="28"/>
    </row>
    <row r="40" spans="1:16" s="42" customFormat="1" ht="20.100000000000001" customHeight="1" x14ac:dyDescent="0.2">
      <c r="A40" s="184" t="s">
        <v>11</v>
      </c>
      <c r="B40" s="186"/>
      <c r="C40" s="186"/>
      <c r="D40" s="198" t="s">
        <v>20</v>
      </c>
      <c r="E40" s="198"/>
      <c r="F40" s="198"/>
      <c r="G40" s="198"/>
      <c r="H40" s="198"/>
      <c r="I40" s="198"/>
      <c r="J40" s="198"/>
      <c r="K40" s="41"/>
      <c r="L40" s="41"/>
      <c r="M40" s="28"/>
      <c r="N40" s="28"/>
      <c r="O40" s="28"/>
      <c r="P40" s="28"/>
    </row>
    <row r="41" spans="1:16" s="42" customFormat="1" ht="20.100000000000001" customHeight="1" x14ac:dyDescent="0.2">
      <c r="A41" s="186"/>
      <c r="B41" s="186"/>
      <c r="C41" s="186"/>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82" t="s">
        <v>17</v>
      </c>
      <c r="B42" s="183"/>
      <c r="C42" s="26" t="s">
        <v>3</v>
      </c>
      <c r="D42" s="85">
        <v>0</v>
      </c>
      <c r="E42" s="85">
        <v>0</v>
      </c>
      <c r="F42" s="85">
        <v>0</v>
      </c>
      <c r="G42" s="85">
        <v>4</v>
      </c>
      <c r="H42" s="85">
        <v>15</v>
      </c>
      <c r="I42" s="85">
        <v>14</v>
      </c>
      <c r="J42" s="86">
        <v>33</v>
      </c>
      <c r="K42" s="28"/>
      <c r="L42" s="28"/>
      <c r="M42" s="28"/>
      <c r="N42" s="28"/>
      <c r="O42" s="28"/>
    </row>
    <row r="43" spans="1:16" s="42" customFormat="1" ht="20.100000000000001" customHeight="1" x14ac:dyDescent="0.2">
      <c r="A43" s="183"/>
      <c r="B43" s="183"/>
      <c r="C43" s="26" t="s">
        <v>4</v>
      </c>
      <c r="D43" s="85">
        <v>0</v>
      </c>
      <c r="E43" s="85">
        <v>0</v>
      </c>
      <c r="F43" s="85">
        <v>1171</v>
      </c>
      <c r="G43" s="85">
        <v>963</v>
      </c>
      <c r="H43" s="85">
        <v>748</v>
      </c>
      <c r="I43" s="85">
        <v>782</v>
      </c>
      <c r="J43" s="86">
        <v>3664</v>
      </c>
      <c r="K43" s="28"/>
      <c r="L43" s="28"/>
      <c r="M43" s="28"/>
      <c r="N43" s="28"/>
      <c r="O43" s="28"/>
    </row>
    <row r="44" spans="1:16" s="42" customFormat="1" ht="20.100000000000001" customHeight="1" x14ac:dyDescent="0.2">
      <c r="A44" s="183"/>
      <c r="B44" s="183"/>
      <c r="C44" s="26" t="s">
        <v>5</v>
      </c>
      <c r="D44" s="85">
        <v>0</v>
      </c>
      <c r="E44" s="85">
        <v>0</v>
      </c>
      <c r="F44" s="85">
        <v>0</v>
      </c>
      <c r="G44" s="85">
        <v>1</v>
      </c>
      <c r="H44" s="85">
        <v>0</v>
      </c>
      <c r="I44" s="85">
        <v>1</v>
      </c>
      <c r="J44" s="86">
        <v>2</v>
      </c>
      <c r="K44" s="28"/>
      <c r="L44" s="28"/>
      <c r="M44" s="28"/>
      <c r="N44" s="28"/>
      <c r="O44" s="28"/>
    </row>
    <row r="45" spans="1:16" s="42" customFormat="1" ht="20.100000000000001" customHeight="1" x14ac:dyDescent="0.2">
      <c r="A45" s="183"/>
      <c r="B45" s="183"/>
      <c r="C45" s="26" t="s">
        <v>6</v>
      </c>
      <c r="D45" s="85">
        <v>0</v>
      </c>
      <c r="E45" s="85">
        <v>2</v>
      </c>
      <c r="F45" s="85">
        <v>18</v>
      </c>
      <c r="G45" s="85">
        <v>23</v>
      </c>
      <c r="H45" s="85">
        <v>6</v>
      </c>
      <c r="I45" s="85">
        <v>16</v>
      </c>
      <c r="J45" s="86">
        <v>65</v>
      </c>
      <c r="K45" s="28"/>
      <c r="L45" s="28"/>
      <c r="M45" s="28"/>
      <c r="N45" s="28"/>
      <c r="O45" s="28"/>
    </row>
    <row r="46" spans="1:16" s="42" customFormat="1" ht="20.100000000000001" customHeight="1" x14ac:dyDescent="0.2">
      <c r="A46" s="183"/>
      <c r="B46" s="183"/>
      <c r="C46" s="26" t="s">
        <v>7</v>
      </c>
      <c r="D46" s="85">
        <v>0</v>
      </c>
      <c r="E46" s="85">
        <v>0</v>
      </c>
      <c r="F46" s="85">
        <v>225</v>
      </c>
      <c r="G46" s="85">
        <v>388</v>
      </c>
      <c r="H46" s="85">
        <v>264</v>
      </c>
      <c r="I46" s="85">
        <v>404</v>
      </c>
      <c r="J46" s="86">
        <v>1281</v>
      </c>
      <c r="K46" s="28"/>
      <c r="L46" s="28"/>
      <c r="M46" s="28"/>
      <c r="N46" s="28"/>
      <c r="O46" s="28"/>
    </row>
    <row r="47" spans="1:16" s="42" customFormat="1" ht="20.100000000000001" customHeight="1" x14ac:dyDescent="0.2">
      <c r="A47" s="183"/>
      <c r="B47" s="183"/>
      <c r="C47" s="26" t="s">
        <v>8</v>
      </c>
      <c r="D47" s="85">
        <v>0</v>
      </c>
      <c r="E47" s="85">
        <v>0</v>
      </c>
      <c r="F47" s="85">
        <v>0</v>
      </c>
      <c r="G47" s="85">
        <v>0</v>
      </c>
      <c r="H47" s="85">
        <v>0</v>
      </c>
      <c r="I47" s="85">
        <v>0</v>
      </c>
      <c r="J47" s="86">
        <v>0</v>
      </c>
      <c r="K47" s="28"/>
      <c r="L47" s="28"/>
      <c r="M47" s="28"/>
      <c r="N47" s="28"/>
      <c r="O47" s="28"/>
    </row>
    <row r="48" spans="1:16" s="42" customFormat="1" ht="20.100000000000001" customHeight="1" x14ac:dyDescent="0.2">
      <c r="A48" s="183"/>
      <c r="B48" s="183"/>
      <c r="C48" s="26" t="s">
        <v>9</v>
      </c>
      <c r="D48" s="85">
        <v>0</v>
      </c>
      <c r="E48" s="85">
        <v>0</v>
      </c>
      <c r="F48" s="85">
        <v>0</v>
      </c>
      <c r="G48" s="85">
        <v>0</v>
      </c>
      <c r="H48" s="85">
        <v>0</v>
      </c>
      <c r="I48" s="85">
        <v>0</v>
      </c>
      <c r="J48" s="86">
        <v>0</v>
      </c>
      <c r="K48" s="28"/>
      <c r="L48" s="28"/>
      <c r="M48" s="28"/>
      <c r="N48" s="28"/>
      <c r="O48" s="28"/>
    </row>
    <row r="49" spans="1:15" s="42" customFormat="1" ht="20.100000000000001" customHeight="1" x14ac:dyDescent="0.2">
      <c r="A49" s="183"/>
      <c r="B49" s="183"/>
      <c r="C49" s="26" t="s">
        <v>10</v>
      </c>
      <c r="D49" s="85">
        <v>0</v>
      </c>
      <c r="E49" s="85">
        <v>0</v>
      </c>
      <c r="F49" s="85">
        <v>0</v>
      </c>
      <c r="G49" s="85">
        <v>0</v>
      </c>
      <c r="H49" s="85">
        <v>0</v>
      </c>
      <c r="I49" s="85">
        <v>0</v>
      </c>
      <c r="J49" s="86">
        <v>0</v>
      </c>
      <c r="L49" s="28"/>
      <c r="M49" s="28"/>
      <c r="N49" s="28"/>
      <c r="O49" s="28"/>
    </row>
    <row r="50" spans="1:15" s="42" customFormat="1" ht="20.100000000000001" customHeight="1" x14ac:dyDescent="0.2">
      <c r="A50" s="184" t="s">
        <v>18</v>
      </c>
      <c r="B50" s="186"/>
      <c r="C50" s="186"/>
      <c r="D50" s="88">
        <f t="shared" ref="D50:I50" si="2">SUM(D42:D49)</f>
        <v>0</v>
      </c>
      <c r="E50" s="88">
        <f t="shared" si="2"/>
        <v>2</v>
      </c>
      <c r="F50" s="88">
        <f t="shared" si="2"/>
        <v>1414</v>
      </c>
      <c r="G50" s="88">
        <f t="shared" si="2"/>
        <v>1379</v>
      </c>
      <c r="H50" s="88">
        <f>SUM(H42:H49)</f>
        <v>1033</v>
      </c>
      <c r="I50" s="88">
        <f t="shared" si="2"/>
        <v>1217</v>
      </c>
      <c r="J50" s="88">
        <f>SUM(D50:I50)</f>
        <v>5045</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44" t="s">
        <v>19</v>
      </c>
      <c r="B52" s="245"/>
      <c r="C52" s="245"/>
      <c r="D52" s="245"/>
      <c r="E52" s="245"/>
      <c r="F52" s="245"/>
      <c r="G52" s="245"/>
      <c r="H52" s="245"/>
      <c r="I52" s="245"/>
      <c r="J52" s="245"/>
      <c r="M52" s="73"/>
      <c r="N52" s="73"/>
      <c r="O52" s="73"/>
    </row>
    <row r="53" spans="1:15" s="64" customFormat="1" ht="20.100000000000001" customHeight="1" x14ac:dyDescent="0.2">
      <c r="A53" s="246" t="s">
        <v>62</v>
      </c>
      <c r="B53" s="246"/>
      <c r="C53" s="246"/>
      <c r="D53" s="246"/>
      <c r="E53" s="246"/>
      <c r="F53" s="246"/>
      <c r="G53" s="246"/>
      <c r="H53" s="246"/>
      <c r="I53" s="246"/>
      <c r="J53" s="246"/>
      <c r="K53" s="65"/>
      <c r="L53" s="65"/>
      <c r="M53" s="65"/>
      <c r="N53" s="65"/>
      <c r="O53" s="73"/>
    </row>
    <row r="54" spans="1:15" s="64" customFormat="1" ht="20.100000000000001" customHeight="1" x14ac:dyDescent="0.2">
      <c r="A54" s="246"/>
      <c r="B54" s="246"/>
      <c r="C54" s="246"/>
      <c r="D54" s="246"/>
      <c r="E54" s="246"/>
      <c r="F54" s="246"/>
      <c r="G54" s="246"/>
      <c r="H54" s="246"/>
      <c r="I54" s="246"/>
      <c r="J54" s="246"/>
      <c r="K54" s="65"/>
      <c r="L54" s="65"/>
      <c r="M54" s="65"/>
      <c r="N54" s="65"/>
      <c r="O54" s="73"/>
    </row>
    <row r="55" spans="1:15" s="64" customFormat="1" ht="20.100000000000001" customHeight="1" x14ac:dyDescent="0.2">
      <c r="A55" s="251" t="s">
        <v>36</v>
      </c>
      <c r="B55" s="251"/>
      <c r="C55" s="251"/>
      <c r="D55" s="251"/>
      <c r="E55" s="251"/>
      <c r="F55" s="251"/>
      <c r="G55" s="251"/>
      <c r="H55" s="251"/>
      <c r="I55" s="251"/>
      <c r="J55" s="251"/>
      <c r="K55" s="65"/>
      <c r="L55" s="65"/>
      <c r="M55" s="65"/>
      <c r="N55" s="73"/>
      <c r="O55" s="73"/>
    </row>
    <row r="56" spans="1:15" s="64" customFormat="1" ht="20.100000000000001" customHeight="1" x14ac:dyDescent="0.2">
      <c r="A56" s="249" t="s">
        <v>32</v>
      </c>
      <c r="B56" s="250"/>
      <c r="C56" s="250"/>
      <c r="D56" s="250"/>
      <c r="E56" s="250"/>
      <c r="F56" s="250"/>
      <c r="G56" s="250"/>
      <c r="H56" s="250"/>
      <c r="I56" s="250"/>
      <c r="J56" s="250"/>
      <c r="K56" s="66"/>
      <c r="L56" s="66"/>
      <c r="M56" s="31"/>
      <c r="N56" s="73"/>
      <c r="O56" s="73"/>
    </row>
    <row r="57" spans="1:15" s="64" customFormat="1" ht="13.5" customHeight="1" x14ac:dyDescent="0.2">
      <c r="A57" s="246" t="s">
        <v>33</v>
      </c>
      <c r="B57" s="247"/>
      <c r="C57" s="247"/>
      <c r="D57" s="247"/>
      <c r="E57" s="247"/>
      <c r="F57" s="247"/>
      <c r="G57" s="247"/>
      <c r="H57" s="247"/>
      <c r="I57" s="247"/>
      <c r="J57" s="247"/>
      <c r="K57" s="74"/>
      <c r="L57" s="74"/>
      <c r="M57" s="65"/>
      <c r="N57" s="73"/>
      <c r="O57" s="73"/>
    </row>
    <row r="58" spans="1:15" s="64" customFormat="1" ht="20.100000000000001" customHeight="1" x14ac:dyDescent="0.2">
      <c r="A58" s="248"/>
      <c r="B58" s="247"/>
      <c r="C58" s="247"/>
      <c r="D58" s="247"/>
      <c r="E58" s="247"/>
      <c r="F58" s="247"/>
      <c r="G58" s="247"/>
      <c r="H58" s="247"/>
      <c r="I58" s="247"/>
      <c r="J58" s="247"/>
      <c r="K58" s="74"/>
      <c r="L58" s="74"/>
      <c r="M58" s="65"/>
      <c r="N58" s="73"/>
      <c r="O58" s="73"/>
    </row>
    <row r="59" spans="1:15" s="75" customFormat="1" ht="23.25" customHeight="1" x14ac:dyDescent="0.2">
      <c r="A59" s="244" t="s">
        <v>61</v>
      </c>
      <c r="B59" s="245"/>
      <c r="C59" s="245"/>
      <c r="D59" s="245"/>
      <c r="E59" s="245"/>
      <c r="F59" s="245"/>
      <c r="G59" s="245"/>
      <c r="H59" s="245"/>
      <c r="I59" s="245"/>
      <c r="J59" s="245"/>
      <c r="K59" s="67"/>
      <c r="L59" s="67"/>
    </row>
    <row r="60" spans="1:15" ht="20.100000000000001" customHeight="1" x14ac:dyDescent="0.2">
      <c r="A60" s="144"/>
      <c r="B60" s="144"/>
      <c r="C60" s="144"/>
      <c r="D60" s="144"/>
      <c r="E60" s="144"/>
      <c r="F60" s="144"/>
      <c r="G60" s="144"/>
      <c r="H60" s="144"/>
      <c r="I60" s="144"/>
      <c r="J60" s="144"/>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30/09/2022
</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22</vt:lpstr>
      <vt:lpstr>Feb 22</vt:lpstr>
      <vt:lpstr>Mar 22</vt:lpstr>
      <vt:lpstr>Apr 22</vt:lpstr>
      <vt:lpstr>May 22</vt:lpstr>
      <vt:lpstr>Jun 22</vt:lpstr>
      <vt:lpstr>Jul 22</vt:lpstr>
      <vt:lpstr>Aug 22</vt:lpstr>
      <vt:lpstr>Sep 22</vt:lpstr>
      <vt:lpstr>Oct 22</vt:lpstr>
      <vt:lpstr>Nov 22</vt:lpstr>
      <vt:lpstr>Dec 22</vt:lpstr>
      <vt:lpstr>ABS Estimated Population</vt:lpstr>
      <vt:lpstr>% Var From Prev Month</vt:lpstr>
      <vt:lpstr>'Apr 22'!Print_Area</vt:lpstr>
      <vt:lpstr>'Aug 22'!Print_Area</vt:lpstr>
      <vt:lpstr>'Dec 22'!Print_Area</vt:lpstr>
      <vt:lpstr>'Feb 22'!Print_Area</vt:lpstr>
      <vt:lpstr>'Jul 22'!Print_Area</vt:lpstr>
      <vt:lpstr>'Jun 22'!Print_Area</vt:lpstr>
      <vt:lpstr>'May 22'!Print_Area</vt:lpstr>
      <vt:lpstr>'Nov 22'!Print_Area</vt:lpstr>
      <vt:lpstr>'Oct 22'!Print_Area</vt:lpstr>
      <vt:lpstr>'Sep 22'!Print_Area</vt:lpstr>
    </vt:vector>
  </TitlesOfParts>
  <Company>Health Insurance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- 2016</dc:title>
  <dc:creator>Department of Human Services</dc:creator>
  <cp:lastModifiedBy>Bretag, Leone</cp:lastModifiedBy>
  <cp:lastPrinted>2019-12-08T23:58:55Z</cp:lastPrinted>
  <dcterms:created xsi:type="dcterms:W3CDTF">2003-02-03T22:50:28Z</dcterms:created>
  <dcterms:modified xsi:type="dcterms:W3CDTF">2023-01-15T22:51:52Z</dcterms:modified>
</cp:coreProperties>
</file>